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8475"/>
  </bookViews>
  <sheets>
    <sheet name="Kop" sheetId="2" r:id="rId1"/>
    <sheet name="Apr" sheetId="1" r:id="rId2"/>
  </sheets>
  <calcPr calcId="145621"/>
</workbook>
</file>

<file path=xl/calcChain.xml><?xml version="1.0" encoding="utf-8"?>
<calcChain xmlns="http://schemas.openxmlformats.org/spreadsheetml/2006/main">
  <c r="A9" i="1" l="1"/>
  <c r="A10" i="1" s="1"/>
  <c r="H12" i="2" l="1"/>
  <c r="H13" i="2" s="1"/>
  <c r="H9" i="2" s="1"/>
  <c r="G12" i="2" l="1"/>
  <c r="G13" i="2" s="1"/>
  <c r="E12" i="2"/>
  <c r="E13" i="2" s="1"/>
  <c r="D16" i="2" s="1"/>
  <c r="F12" i="2"/>
  <c r="F13" i="2" s="1"/>
  <c r="D12" i="2" l="1"/>
  <c r="D13" i="2" s="1"/>
  <c r="D15" i="2" l="1"/>
  <c r="D14" i="2"/>
  <c r="D17" i="2" l="1"/>
  <c r="D18" i="2" s="1"/>
  <c r="D19" i="2" s="1"/>
  <c r="H8" i="2" s="1"/>
</calcChain>
</file>

<file path=xl/sharedStrings.xml><?xml version="1.0" encoding="utf-8"?>
<sst xmlns="http://schemas.openxmlformats.org/spreadsheetml/2006/main" count="65" uniqueCount="56">
  <si>
    <t xml:space="preserve">                                                                                                           SIA''KALVAS''</t>
  </si>
  <si>
    <t xml:space="preserve">                                                                                                        reģ.Nr. 49003002594</t>
  </si>
  <si>
    <t xml:space="preserve">                                                                                                  ''Turaidas'' Rude, Rojas novads, LV 3264</t>
  </si>
  <si>
    <t xml:space="preserve">                                                                                  Tālrunis:29138160; fakss: 63269141;e-pasts:kskalvas2@inbox.lv</t>
  </si>
  <si>
    <t>Lokālā tāme Nr.1</t>
  </si>
  <si>
    <t>N.p.k.</t>
  </si>
  <si>
    <t>Darba nosaukums</t>
  </si>
  <si>
    <t>Mēra vien</t>
  </si>
  <si>
    <t>Apjomi</t>
  </si>
  <si>
    <t>Vienības izmaksas</t>
  </si>
  <si>
    <t>Kopā uz visu apjomu</t>
  </si>
  <si>
    <t>Laika norma c/st</t>
  </si>
  <si>
    <t>Darbietilpība c/st</t>
  </si>
  <si>
    <t xml:space="preserve">Kopā </t>
  </si>
  <si>
    <t>Palīgmateriāli, transports materiālu sagādei</t>
  </si>
  <si>
    <t>%</t>
  </si>
  <si>
    <t>Kopā tiešās izmaksas</t>
  </si>
  <si>
    <t>Sastādīja:__________________________________________________________________</t>
  </si>
  <si>
    <t>G.Grīnītis</t>
  </si>
  <si>
    <t>Kopējā summa ar PVN</t>
  </si>
  <si>
    <t>Kopējā darbietilpība c/h</t>
  </si>
  <si>
    <t>Nr.p.k.</t>
  </si>
  <si>
    <t>Tāmes Nr.</t>
  </si>
  <si>
    <t>Objekta nosaukums</t>
  </si>
  <si>
    <t>Tai skaitā</t>
  </si>
  <si>
    <t>darbietilpība c/h</t>
  </si>
  <si>
    <t>1</t>
  </si>
  <si>
    <t>Vispārīgie būvdarbi</t>
  </si>
  <si>
    <t>Kopā:</t>
  </si>
  <si>
    <t>Pievienotās vērtības nodoklis 21 %</t>
  </si>
  <si>
    <t>Tāmes izmaksa EUR</t>
  </si>
  <si>
    <t>darba alga EUR</t>
  </si>
  <si>
    <t>materiāli EUR</t>
  </si>
  <si>
    <t>mehānismi EUR</t>
  </si>
  <si>
    <t>Darba apmaksas likme, EUR/st</t>
  </si>
  <si>
    <t>Darba alga EUR</t>
  </si>
  <si>
    <t>Materiāli EUR</t>
  </si>
  <si>
    <t>Mehānismi EUR</t>
  </si>
  <si>
    <t>Kopā, EUR</t>
  </si>
  <si>
    <t>Summa EUR</t>
  </si>
  <si>
    <t>Darba devēja sociālais nodoklis 23,59%</t>
  </si>
  <si>
    <t>Kopējā summa ar PVN Euro</t>
  </si>
  <si>
    <t>m2</t>
  </si>
  <si>
    <t>Rojupes BJIC ''Varavīksne''</t>
  </si>
  <si>
    <t>Bruģa montāža</t>
  </si>
  <si>
    <t>Apmaļu montāža</t>
  </si>
  <si>
    <t>t/m</t>
  </si>
  <si>
    <t>Trapu montāža</t>
  </si>
  <si>
    <t>gab</t>
  </si>
  <si>
    <t>Drenāžas trubas montāža</t>
  </si>
  <si>
    <t>Pamatu špaktelēšana</t>
  </si>
  <si>
    <t>Pamatu gruntēšana</t>
  </si>
  <si>
    <t>Pamatu krāsošana</t>
  </si>
  <si>
    <t>Velosipēdu statīvs</t>
  </si>
  <si>
    <t>Virsizdevumi _%</t>
  </si>
  <si>
    <t>Peļņa _%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</si>
</sst>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sz val="10"/>
      <name val="Helv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sz val="12"/>
      <color indexed="10"/>
      <name val="Arial"/>
      <family val="2"/>
      <charset val="186"/>
    </font>
    <font>
      <sz val="12"/>
      <color indexed="63"/>
      <name val="Arial"/>
      <family val="2"/>
      <charset val="186"/>
    </font>
    <font>
      <b/>
      <sz val="12"/>
      <color indexed="63"/>
      <name val="Arial"/>
      <family val="2"/>
      <charset val="186"/>
    </font>
    <font>
      <b/>
      <sz val="12"/>
      <color indexed="10"/>
      <name val="Arial"/>
      <family val="2"/>
      <charset val="186"/>
    </font>
    <font>
      <b/>
      <sz val="14"/>
      <color indexed="63"/>
      <name val="Arial"/>
      <family val="2"/>
      <charset val="186"/>
    </font>
    <font>
      <b/>
      <i/>
      <sz val="12"/>
      <color indexed="63"/>
      <name val="Arial"/>
      <family val="2"/>
      <charset val="186"/>
    </font>
    <font>
      <sz val="10"/>
      <color indexed="18"/>
      <name val="Arial"/>
      <family val="2"/>
      <charset val="186"/>
    </font>
    <font>
      <b/>
      <i/>
      <sz val="10"/>
      <color indexed="18"/>
      <name val="Arial"/>
      <family val="2"/>
      <charset val="186"/>
    </font>
    <font>
      <i/>
      <sz val="10"/>
      <color indexed="18"/>
      <name val="Arial"/>
      <family val="2"/>
      <charset val="186"/>
    </font>
    <font>
      <sz val="11"/>
      <color theme="1"/>
      <name val="Arial"/>
      <family val="2"/>
      <charset val="186"/>
    </font>
    <font>
      <b/>
      <i/>
      <u/>
      <sz val="14"/>
      <name val="Arial"/>
      <family val="2"/>
      <charset val="186"/>
    </font>
    <font>
      <i/>
      <sz val="10"/>
      <color indexed="8"/>
      <name val="Arial"/>
      <family val="2"/>
      <charset val="186"/>
    </font>
    <font>
      <sz val="10"/>
      <color indexed="63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indexed="18"/>
      <name val="Arial"/>
      <family val="2"/>
      <charset val="186"/>
    </font>
    <font>
      <i/>
      <sz val="9"/>
      <color indexed="8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4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2" applyFont="1"/>
    <xf numFmtId="4" fontId="8" fillId="3" borderId="0" xfId="2" applyNumberFormat="1" applyFont="1" applyFill="1"/>
    <xf numFmtId="0" fontId="8" fillId="0" borderId="0" xfId="2" applyFont="1" applyAlignment="1">
      <alignment horizontal="right"/>
    </xf>
    <xf numFmtId="0" fontId="10" fillId="2" borderId="12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49" fontId="10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left" vertical="center" wrapText="1"/>
    </xf>
    <xf numFmtId="4" fontId="10" fillId="3" borderId="23" xfId="0" applyNumberFormat="1" applyFont="1" applyFill="1" applyBorder="1" applyAlignment="1">
      <alignment horizontal="right" vertical="center" wrapText="1"/>
    </xf>
    <xf numFmtId="0" fontId="11" fillId="2" borderId="23" xfId="0" applyFont="1" applyFill="1" applyBorder="1" applyAlignment="1" applyProtection="1">
      <alignment horizontal="right" vertical="center" wrapText="1"/>
    </xf>
    <xf numFmtId="4" fontId="11" fillId="3" borderId="23" xfId="0" applyNumberFormat="1" applyFont="1" applyFill="1" applyBorder="1" applyAlignment="1" applyProtection="1">
      <alignment horizontal="right" vertical="center" wrapText="1"/>
    </xf>
    <xf numFmtId="0" fontId="10" fillId="2" borderId="23" xfId="0" applyFont="1" applyFill="1" applyBorder="1" applyAlignment="1">
      <alignment horizontal="left" vertical="center"/>
    </xf>
    <xf numFmtId="2" fontId="10" fillId="3" borderId="23" xfId="0" applyNumberFormat="1" applyFont="1" applyFill="1" applyBorder="1" applyAlignment="1" applyProtection="1">
      <alignment horizontal="right" vertical="center" wrapText="1"/>
    </xf>
    <xf numFmtId="3" fontId="9" fillId="2" borderId="23" xfId="0" applyNumberFormat="1" applyFont="1" applyFill="1" applyBorder="1" applyAlignment="1">
      <alignment horizontal="center" vertical="center"/>
    </xf>
    <xf numFmtId="0" fontId="10" fillId="3" borderId="23" xfId="0" applyFont="1" applyFill="1" applyBorder="1" applyAlignment="1" applyProtection="1">
      <alignment horizontal="right" vertical="center" wrapText="1"/>
    </xf>
    <xf numFmtId="4" fontId="12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right" vertical="center"/>
    </xf>
    <xf numFmtId="2" fontId="11" fillId="3" borderId="23" xfId="0" applyNumberFormat="1" applyFont="1" applyFill="1" applyBorder="1" applyAlignment="1" applyProtection="1">
      <alignment horizontal="right" vertical="center" wrapText="1"/>
    </xf>
    <xf numFmtId="0" fontId="10" fillId="2" borderId="23" xfId="0" applyFont="1" applyFill="1" applyBorder="1" applyAlignment="1" applyProtection="1">
      <alignment horizontal="left" vertical="center" wrapText="1"/>
    </xf>
    <xf numFmtId="4" fontId="10" fillId="2" borderId="23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 applyProtection="1">
      <alignment horizontal="right" vertical="center" wrapText="1"/>
    </xf>
    <xf numFmtId="4" fontId="11" fillId="2" borderId="23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vertical="center"/>
    </xf>
    <xf numFmtId="0" fontId="14" fillId="2" borderId="23" xfId="0" applyFont="1" applyFill="1" applyBorder="1" applyAlignment="1" applyProtection="1">
      <alignment horizontal="right" vertical="center" wrapText="1"/>
    </xf>
    <xf numFmtId="4" fontId="11" fillId="2" borderId="23" xfId="0" applyNumberFormat="1" applyFont="1" applyFill="1" applyBorder="1" applyAlignment="1">
      <alignment vertical="center"/>
    </xf>
    <xf numFmtId="0" fontId="15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2" fontId="15" fillId="0" borderId="0" xfId="1" applyNumberFormat="1" applyFont="1" applyBorder="1" applyAlignment="1" applyProtection="1">
      <alignment horizontal="center" vertical="center"/>
    </xf>
    <xf numFmtId="4" fontId="6" fillId="0" borderId="0" xfId="1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0" fontId="6" fillId="0" borderId="0" xfId="2" applyFont="1"/>
    <xf numFmtId="0" fontId="6" fillId="0" borderId="0" xfId="2" applyFont="1" applyFill="1"/>
    <xf numFmtId="0" fontId="18" fillId="0" borderId="0" xfId="0" applyFont="1"/>
    <xf numFmtId="0" fontId="7" fillId="0" borderId="0" xfId="0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left" vertical="center" wrapText="1"/>
    </xf>
    <xf numFmtId="2" fontId="6" fillId="0" borderId="0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0" fillId="2" borderId="15" xfId="0" applyFont="1" applyFill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4" fontId="6" fillId="0" borderId="22" xfId="1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4" fontId="21" fillId="0" borderId="20" xfId="1" applyNumberFormat="1" applyFont="1" applyFill="1" applyBorder="1" applyAlignment="1" applyProtection="1">
      <alignment horizontal="center" vertical="center"/>
    </xf>
    <xf numFmtId="4" fontId="6" fillId="0" borderId="20" xfId="1" applyNumberFormat="1" applyFont="1" applyFill="1" applyBorder="1" applyAlignment="1">
      <alignment horizontal="center" vertical="center"/>
    </xf>
    <xf numFmtId="4" fontId="6" fillId="0" borderId="20" xfId="0" applyNumberFormat="1" applyFont="1" applyBorder="1" applyAlignment="1" applyProtection="1">
      <alignment horizontal="center" vertical="center"/>
    </xf>
    <xf numFmtId="4" fontId="6" fillId="0" borderId="21" xfId="1" applyNumberFormat="1" applyFont="1" applyFill="1" applyBorder="1" applyAlignment="1" applyProtection="1">
      <alignment horizontal="center" vertical="center"/>
    </xf>
    <xf numFmtId="4" fontId="6" fillId="0" borderId="19" xfId="0" applyNumberFormat="1" applyFont="1" applyFill="1" applyBorder="1" applyAlignment="1" applyProtection="1">
      <alignment horizontal="center" vertical="center"/>
    </xf>
    <xf numFmtId="4" fontId="6" fillId="0" borderId="23" xfId="0" applyNumberFormat="1" applyFont="1" applyBorder="1" applyAlignment="1" applyProtection="1">
      <alignment horizontal="center" vertical="center"/>
    </xf>
    <xf numFmtId="4" fontId="6" fillId="0" borderId="24" xfId="0" applyNumberFormat="1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4" fontId="6" fillId="0" borderId="25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4" fontId="6" fillId="0" borderId="24" xfId="1" applyNumberFormat="1" applyFont="1" applyFill="1" applyBorder="1" applyAlignment="1" applyProtection="1">
      <alignment horizontal="center" vertical="center"/>
    </xf>
    <xf numFmtId="4" fontId="6" fillId="0" borderId="23" xfId="0" applyNumberFormat="1" applyFont="1" applyFill="1" applyBorder="1" applyAlignment="1">
      <alignment horizontal="center" vertical="center"/>
    </xf>
    <xf numFmtId="4" fontId="6" fillId="0" borderId="23" xfId="1" applyNumberFormat="1" applyFont="1" applyBorder="1" applyAlignment="1">
      <alignment horizontal="center" vertical="center"/>
    </xf>
    <xf numFmtId="4" fontId="6" fillId="0" borderId="24" xfId="1" applyNumberFormat="1" applyFont="1" applyBorder="1" applyAlignment="1">
      <alignment horizontal="center" vertical="center"/>
    </xf>
    <xf numFmtId="4" fontId="23" fillId="0" borderId="0" xfId="2" applyNumberFormat="1" applyFont="1" applyFill="1" applyBorder="1" applyAlignment="1">
      <alignment horizontal="right" vertical="center"/>
    </xf>
    <xf numFmtId="0" fontId="24" fillId="2" borderId="12" xfId="0" applyFont="1" applyFill="1" applyBorder="1" applyAlignment="1" applyProtection="1">
      <alignment horizontal="center" vertical="center" wrapText="1"/>
    </xf>
    <xf numFmtId="0" fontId="24" fillId="2" borderId="11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</xf>
    <xf numFmtId="0" fontId="24" fillId="2" borderId="14" xfId="0" applyFont="1" applyFill="1" applyBorder="1" applyAlignment="1" applyProtection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/>
    </xf>
    <xf numFmtId="3" fontId="25" fillId="3" borderId="23" xfId="0" applyNumberFormat="1" applyFont="1" applyFill="1" applyBorder="1" applyAlignment="1" applyProtection="1">
      <alignment horizontal="center" vertical="center" wrapText="1"/>
    </xf>
    <xf numFmtId="3" fontId="8" fillId="3" borderId="0" xfId="2" applyNumberFormat="1" applyFont="1" applyFill="1"/>
    <xf numFmtId="0" fontId="5" fillId="3" borderId="20" xfId="0" applyFont="1" applyFill="1" applyBorder="1" applyAlignment="1" applyProtection="1">
      <alignment horizontal="right" vertical="center"/>
    </xf>
    <xf numFmtId="0" fontId="22" fillId="3" borderId="20" xfId="0" applyFont="1" applyFill="1" applyBorder="1" applyAlignment="1" applyProtection="1">
      <alignment horizontal="center" vertical="center"/>
    </xf>
    <xf numFmtId="2" fontId="6" fillId="3" borderId="21" xfId="1" applyNumberFormat="1" applyFont="1" applyFill="1" applyBorder="1" applyAlignment="1" applyProtection="1">
      <alignment horizontal="center" vertical="center"/>
    </xf>
    <xf numFmtId="4" fontId="6" fillId="3" borderId="22" xfId="1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20" xfId="1" applyNumberFormat="1" applyFont="1" applyFill="1" applyBorder="1" applyAlignment="1">
      <alignment horizontal="center" vertical="center"/>
    </xf>
    <xf numFmtId="4" fontId="6" fillId="3" borderId="21" xfId="1" applyNumberFormat="1" applyFont="1" applyFill="1" applyBorder="1" applyAlignment="1">
      <alignment horizontal="center" vertical="center"/>
    </xf>
    <xf numFmtId="4" fontId="5" fillId="3" borderId="26" xfId="2" applyNumberFormat="1" applyFont="1" applyFill="1" applyBorder="1" applyAlignment="1">
      <alignment horizontal="center" vertical="center"/>
    </xf>
    <xf numFmtId="4" fontId="6" fillId="3" borderId="25" xfId="1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6" fillId="3" borderId="23" xfId="1" applyNumberFormat="1" applyFont="1" applyFill="1" applyBorder="1" applyAlignment="1">
      <alignment horizontal="center" vertical="center"/>
    </xf>
    <xf numFmtId="4" fontId="6" fillId="3" borderId="24" xfId="1" applyNumberFormat="1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right" vertical="center" wrapText="1"/>
    </xf>
    <xf numFmtId="0" fontId="5" fillId="3" borderId="23" xfId="0" applyFont="1" applyFill="1" applyBorder="1" applyAlignment="1" applyProtection="1">
      <alignment horizontal="right" vertical="center"/>
    </xf>
    <xf numFmtId="0" fontId="22" fillId="0" borderId="23" xfId="0" applyFont="1" applyBorder="1" applyAlignment="1" applyProtection="1">
      <alignment horizontal="center" vertical="center"/>
    </xf>
    <xf numFmtId="2" fontId="6" fillId="0" borderId="24" xfId="1" applyNumberFormat="1" applyFont="1" applyBorder="1" applyAlignment="1" applyProtection="1">
      <alignment horizontal="center" vertical="center"/>
    </xf>
    <xf numFmtId="4" fontId="5" fillId="0" borderId="19" xfId="2" applyNumberFormat="1" applyFont="1" applyFill="1" applyBorder="1" applyAlignment="1">
      <alignment horizontal="center" vertical="center"/>
    </xf>
    <xf numFmtId="4" fontId="5" fillId="0" borderId="23" xfId="2" applyNumberFormat="1" applyFont="1" applyFill="1" applyBorder="1" applyAlignment="1">
      <alignment horizontal="center" vertical="center"/>
    </xf>
    <xf numFmtId="4" fontId="5" fillId="0" borderId="24" xfId="2" applyNumberFormat="1" applyFont="1" applyFill="1" applyBorder="1" applyAlignment="1">
      <alignment horizontal="center" vertical="center"/>
    </xf>
    <xf numFmtId="0" fontId="22" fillId="3" borderId="23" xfId="0" applyFont="1" applyFill="1" applyBorder="1" applyAlignment="1" applyProtection="1">
      <alignment horizontal="center" vertical="center"/>
    </xf>
    <xf numFmtId="2" fontId="6" fillId="3" borderId="24" xfId="1" applyNumberFormat="1" applyFont="1" applyFill="1" applyBorder="1" applyAlignment="1" applyProtection="1">
      <alignment horizontal="center" vertical="center"/>
    </xf>
    <xf numFmtId="4" fontId="5" fillId="3" borderId="19" xfId="2" applyNumberFormat="1" applyFont="1" applyFill="1" applyBorder="1" applyAlignment="1">
      <alignment horizontal="center" vertical="center"/>
    </xf>
    <xf numFmtId="4" fontId="5" fillId="3" borderId="23" xfId="2" applyNumberFormat="1" applyFont="1" applyFill="1" applyBorder="1" applyAlignment="1">
      <alignment horizontal="center" vertical="center"/>
    </xf>
    <xf numFmtId="4" fontId="5" fillId="3" borderId="24" xfId="2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1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24" fillId="2" borderId="9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24" fillId="2" borderId="10" xfId="0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190500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190500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190500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190500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190500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190500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190500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104775</xdr:colOff>
      <xdr:row>2</xdr:row>
      <xdr:rowOff>190500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933700" y="1000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15" name="Text Box 7"/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104775</xdr:colOff>
      <xdr:row>2</xdr:row>
      <xdr:rowOff>161925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3381375" y="100012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C15" sqref="C15"/>
    </sheetView>
  </sheetViews>
  <sheetFormatPr defaultRowHeight="15" x14ac:dyDescent="0.25"/>
  <cols>
    <col min="1" max="1" width="8" customWidth="1"/>
    <col min="3" max="3" width="50.42578125" customWidth="1"/>
    <col min="4" max="4" width="14.140625" customWidth="1"/>
    <col min="5" max="5" width="11.28515625" customWidth="1"/>
    <col min="6" max="6" width="12.42578125" customWidth="1"/>
    <col min="8" max="8" width="15" customWidth="1"/>
  </cols>
  <sheetData>
    <row r="1" spans="1:15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x14ac:dyDescent="0.25">
      <c r="A2" s="110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x14ac:dyDescent="0.25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x14ac:dyDescent="0.25">
      <c r="A4" s="111" t="s">
        <v>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15.75" x14ac:dyDescent="0.25">
      <c r="A5" s="7"/>
      <c r="B5" s="7"/>
      <c r="C5" s="112" t="s">
        <v>43</v>
      </c>
      <c r="D5" s="8"/>
      <c r="E5" s="8"/>
      <c r="F5" s="8"/>
      <c r="G5" s="8"/>
      <c r="H5" s="113"/>
      <c r="I5" s="113"/>
      <c r="J5" s="113"/>
      <c r="K5" s="113"/>
      <c r="L5" s="113"/>
      <c r="M5" s="113"/>
      <c r="N5" s="113"/>
      <c r="O5" s="113"/>
    </row>
    <row r="6" spans="1:15" ht="15.75" x14ac:dyDescent="0.25">
      <c r="A6" s="7"/>
      <c r="B6" s="7"/>
      <c r="C6" s="112"/>
      <c r="D6" s="8"/>
      <c r="E6" s="8"/>
      <c r="F6" s="8"/>
      <c r="G6" s="8"/>
      <c r="H6" s="113"/>
      <c r="I6" s="113"/>
      <c r="J6" s="113"/>
      <c r="K6" s="113"/>
      <c r="L6" s="113"/>
      <c r="M6" s="113"/>
      <c r="N6" s="113"/>
      <c r="O6" s="113"/>
    </row>
    <row r="7" spans="1:15" ht="15.75" x14ac:dyDescent="0.25">
      <c r="A7" s="7"/>
      <c r="B7" s="7"/>
      <c r="C7" s="112"/>
      <c r="D7" s="8"/>
      <c r="E7" s="9"/>
      <c r="F7" s="8"/>
      <c r="G7" s="8"/>
      <c r="H7" s="113"/>
      <c r="I7" s="113"/>
      <c r="J7" s="113"/>
      <c r="K7" s="113"/>
      <c r="L7" s="113"/>
      <c r="M7" s="113"/>
      <c r="N7" s="113"/>
      <c r="O7" s="113"/>
    </row>
    <row r="8" spans="1:15" ht="15.75" x14ac:dyDescent="0.25">
      <c r="A8" s="10"/>
      <c r="B8" s="10"/>
      <c r="C8" s="4"/>
      <c r="D8" s="114" t="s">
        <v>41</v>
      </c>
      <c r="E8" s="114"/>
      <c r="F8" s="114"/>
      <c r="G8" s="114"/>
      <c r="H8" s="11">
        <f>SUM(D19)</f>
        <v>0</v>
      </c>
      <c r="I8" s="4"/>
      <c r="J8" s="4"/>
      <c r="K8" s="4"/>
      <c r="L8" s="4"/>
      <c r="M8" s="4"/>
      <c r="N8" s="4"/>
      <c r="O8" s="4"/>
    </row>
    <row r="9" spans="1:15" ht="15.75" x14ac:dyDescent="0.25">
      <c r="A9" s="10"/>
      <c r="B9" s="10"/>
      <c r="C9" s="4"/>
      <c r="D9" s="12"/>
      <c r="E9" s="12"/>
      <c r="F9" s="12"/>
      <c r="G9" s="12" t="s">
        <v>20</v>
      </c>
      <c r="H9" s="84">
        <f>SUM(H13)</f>
        <v>0</v>
      </c>
      <c r="I9" s="4"/>
      <c r="J9" s="4"/>
      <c r="K9" s="4"/>
      <c r="L9" s="4"/>
      <c r="M9" s="4"/>
      <c r="N9" s="4"/>
      <c r="O9" s="4"/>
    </row>
    <row r="10" spans="1:15" x14ac:dyDescent="0.25">
      <c r="A10" s="13" t="s">
        <v>21</v>
      </c>
      <c r="B10" s="115" t="s">
        <v>22</v>
      </c>
      <c r="C10" s="117" t="s">
        <v>23</v>
      </c>
      <c r="D10" s="115" t="s">
        <v>30</v>
      </c>
      <c r="E10" s="118" t="s">
        <v>24</v>
      </c>
      <c r="F10" s="119"/>
      <c r="G10" s="120"/>
      <c r="H10" s="109" t="s">
        <v>25</v>
      </c>
      <c r="I10" s="5"/>
      <c r="J10" s="5"/>
      <c r="K10" s="5"/>
      <c r="L10" s="5"/>
      <c r="M10" s="5"/>
      <c r="N10" s="5"/>
      <c r="O10" s="5"/>
    </row>
    <row r="11" spans="1:15" ht="45" x14ac:dyDescent="0.25">
      <c r="A11" s="14"/>
      <c r="B11" s="116"/>
      <c r="C11" s="117"/>
      <c r="D11" s="116"/>
      <c r="E11" s="15" t="s">
        <v>31</v>
      </c>
      <c r="F11" s="15" t="s">
        <v>32</v>
      </c>
      <c r="G11" s="15" t="s">
        <v>33</v>
      </c>
      <c r="H11" s="109"/>
      <c r="I11" s="5"/>
      <c r="J11" s="5"/>
      <c r="K11" s="5"/>
      <c r="L11" s="5"/>
      <c r="M11" s="5"/>
      <c r="N11" s="5"/>
      <c r="O11" s="5"/>
    </row>
    <row r="12" spans="1:15" ht="25.5" customHeight="1" x14ac:dyDescent="0.25">
      <c r="A12" s="16">
        <v>1</v>
      </c>
      <c r="B12" s="17" t="s">
        <v>26</v>
      </c>
      <c r="C12" s="18" t="s">
        <v>27</v>
      </c>
      <c r="D12" s="19">
        <f>Apr!O19</f>
        <v>0</v>
      </c>
      <c r="E12" s="19">
        <f>Apr!L19</f>
        <v>0</v>
      </c>
      <c r="F12" s="19">
        <f>Apr!M19</f>
        <v>0</v>
      </c>
      <c r="G12" s="19">
        <f>Apr!N19</f>
        <v>0</v>
      </c>
      <c r="H12" s="82">
        <f>Apr!K19</f>
        <v>0</v>
      </c>
      <c r="I12" s="1"/>
      <c r="J12" s="1"/>
      <c r="K12" s="1"/>
      <c r="L12" s="1"/>
      <c r="M12" s="1"/>
      <c r="N12" s="1"/>
      <c r="O12" s="1"/>
    </row>
    <row r="13" spans="1:15" ht="15.75" x14ac:dyDescent="0.25">
      <c r="A13" s="16"/>
      <c r="B13" s="16"/>
      <c r="C13" s="20" t="s">
        <v>28</v>
      </c>
      <c r="D13" s="21">
        <f>SUM(D12:D12)</f>
        <v>0</v>
      </c>
      <c r="E13" s="21">
        <f>SUM(E12:E12)</f>
        <v>0</v>
      </c>
      <c r="F13" s="21">
        <f>SUM(F12:F12)</f>
        <v>0</v>
      </c>
      <c r="G13" s="21">
        <f>SUM(G12:G12)</f>
        <v>0</v>
      </c>
      <c r="H13" s="83">
        <f>SUM(H12:H12)</f>
        <v>0</v>
      </c>
      <c r="I13" s="1"/>
      <c r="J13" s="1"/>
      <c r="K13" s="1"/>
      <c r="L13" s="1"/>
      <c r="M13" s="1"/>
      <c r="N13" s="1"/>
      <c r="O13" s="1"/>
    </row>
    <row r="14" spans="1:15" ht="15.75" x14ac:dyDescent="0.25">
      <c r="A14" s="16"/>
      <c r="B14" s="16"/>
      <c r="C14" s="22" t="s">
        <v>54</v>
      </c>
      <c r="D14" s="23">
        <f>ROUND(D13*0.05,2)</f>
        <v>0</v>
      </c>
      <c r="E14" s="20"/>
      <c r="F14" s="20"/>
      <c r="G14" s="20"/>
      <c r="H14" s="24"/>
      <c r="I14" s="1"/>
      <c r="J14" s="6"/>
      <c r="K14" s="1"/>
      <c r="L14" s="1"/>
      <c r="M14" s="1"/>
      <c r="N14" s="1"/>
      <c r="O14" s="1"/>
    </row>
    <row r="15" spans="1:15" ht="15.75" x14ac:dyDescent="0.25">
      <c r="A15" s="16"/>
      <c r="B15" s="16"/>
      <c r="C15" s="22" t="s">
        <v>55</v>
      </c>
      <c r="D15" s="25">
        <f>ROUND(D13*0.03,2)</f>
        <v>0</v>
      </c>
      <c r="E15" s="20"/>
      <c r="F15" s="20"/>
      <c r="G15" s="20"/>
      <c r="H15" s="26"/>
      <c r="I15" s="1"/>
      <c r="J15" s="6"/>
      <c r="K15" s="1"/>
      <c r="L15" s="1"/>
      <c r="M15" s="1"/>
      <c r="N15" s="1"/>
      <c r="O15" s="1"/>
    </row>
    <row r="16" spans="1:15" ht="15.75" x14ac:dyDescent="0.25">
      <c r="A16" s="16"/>
      <c r="B16" s="16"/>
      <c r="C16" s="22" t="s">
        <v>40</v>
      </c>
      <c r="D16" s="23">
        <f>ROUND(E13*0.2359,2)</f>
        <v>0</v>
      </c>
      <c r="E16" s="20"/>
      <c r="F16" s="20"/>
      <c r="G16" s="20"/>
      <c r="H16" s="26"/>
      <c r="I16" s="1"/>
      <c r="J16" s="1"/>
      <c r="K16" s="1"/>
      <c r="L16" s="1"/>
      <c r="M16" s="1"/>
      <c r="N16" s="1"/>
      <c r="O16" s="1"/>
    </row>
    <row r="17" spans="1:15" ht="15.75" x14ac:dyDescent="0.25">
      <c r="A17" s="16"/>
      <c r="B17" s="16"/>
      <c r="C17" s="27" t="s">
        <v>28</v>
      </c>
      <c r="D17" s="28">
        <f>ROUND(SUM(D13:D16),2)</f>
        <v>0</v>
      </c>
      <c r="E17" s="29"/>
      <c r="F17" s="29"/>
      <c r="G17" s="29"/>
      <c r="H17" s="30"/>
      <c r="I17" s="1"/>
      <c r="J17" s="1"/>
      <c r="K17" s="1"/>
      <c r="L17" s="1"/>
      <c r="M17" s="1"/>
      <c r="N17" s="1"/>
      <c r="O17" s="1"/>
    </row>
    <row r="18" spans="1:15" x14ac:dyDescent="0.25">
      <c r="A18" s="16"/>
      <c r="B18" s="16"/>
      <c r="C18" s="29" t="s">
        <v>29</v>
      </c>
      <c r="D18" s="23">
        <f>ROUND(D17*0.21,2)</f>
        <v>0</v>
      </c>
      <c r="E18" s="29"/>
      <c r="F18" s="29"/>
      <c r="G18" s="29"/>
      <c r="H18" s="30"/>
      <c r="I18" s="1"/>
      <c r="J18" s="1"/>
      <c r="K18" s="1"/>
      <c r="L18" s="1"/>
      <c r="M18" s="1"/>
      <c r="N18" s="1"/>
      <c r="O18" s="1"/>
    </row>
    <row r="19" spans="1:15" ht="18" x14ac:dyDescent="0.25">
      <c r="A19" s="16"/>
      <c r="B19" s="16"/>
      <c r="C19" s="20" t="s">
        <v>19</v>
      </c>
      <c r="D19" s="31">
        <f>ROUND(SUM(D17:D18),2)</f>
        <v>0</v>
      </c>
      <c r="E19" s="20"/>
      <c r="F19" s="20"/>
      <c r="G19" s="20"/>
      <c r="H19" s="32"/>
      <c r="I19" s="1"/>
      <c r="J19" s="1"/>
      <c r="K19" s="1"/>
      <c r="L19" s="1"/>
      <c r="M19" s="1"/>
      <c r="N19" s="1"/>
      <c r="O19" s="1"/>
    </row>
    <row r="20" spans="1:15" ht="15.75" x14ac:dyDescent="0.25">
      <c r="A20" s="33"/>
      <c r="B20" s="33"/>
      <c r="C20" s="34"/>
      <c r="D20" s="34"/>
      <c r="E20" s="34"/>
      <c r="F20" s="34"/>
      <c r="G20" s="34"/>
      <c r="H20" s="35"/>
      <c r="I20" s="1"/>
      <c r="J20" s="1"/>
      <c r="K20" s="1"/>
      <c r="L20" s="1"/>
      <c r="M20" s="1"/>
      <c r="N20" s="1"/>
      <c r="O20" s="1"/>
    </row>
    <row r="21" spans="1:15" x14ac:dyDescent="0.25">
      <c r="A21" s="36"/>
      <c r="B21" s="37"/>
      <c r="C21" s="38"/>
      <c r="D21" s="39"/>
      <c r="E21" s="40"/>
      <c r="F21" s="41"/>
      <c r="G21" s="42"/>
      <c r="H21" s="6"/>
      <c r="I21" s="1"/>
      <c r="J21" s="1"/>
      <c r="K21" s="1"/>
      <c r="L21" s="1"/>
      <c r="M21" s="1"/>
      <c r="N21" s="1"/>
      <c r="O21" s="1"/>
    </row>
    <row r="22" spans="1:15" x14ac:dyDescent="0.25">
      <c r="A22" s="43"/>
      <c r="B22" s="1"/>
      <c r="C22" s="44" t="s">
        <v>17</v>
      </c>
      <c r="D22" s="44"/>
      <c r="E22" s="44"/>
      <c r="F22" s="45" t="s">
        <v>18</v>
      </c>
      <c r="G22" s="44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43"/>
      <c r="B23" s="1"/>
      <c r="C23" s="44"/>
      <c r="D23" s="44"/>
      <c r="E23" s="44"/>
      <c r="F23" s="45"/>
      <c r="G23" s="44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1:15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</sheetData>
  <mergeCells count="14">
    <mergeCell ref="H10:H11"/>
    <mergeCell ref="A1:O1"/>
    <mergeCell ref="A2:O2"/>
    <mergeCell ref="A3:O3"/>
    <mergeCell ref="A4:O4"/>
    <mergeCell ref="C5:C7"/>
    <mergeCell ref="H5:O5"/>
    <mergeCell ref="H6:O6"/>
    <mergeCell ref="H7:O7"/>
    <mergeCell ref="D8:G8"/>
    <mergeCell ref="B10:B11"/>
    <mergeCell ref="C10:C11"/>
    <mergeCell ref="D10:D11"/>
    <mergeCell ref="E10:G10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26" sqref="D26"/>
    </sheetView>
  </sheetViews>
  <sheetFormatPr defaultRowHeight="15" x14ac:dyDescent="0.25"/>
  <cols>
    <col min="1" max="1" width="5.85546875" customWidth="1"/>
    <col min="2" max="2" width="22.85546875" customWidth="1"/>
    <col min="3" max="3" width="7.28515625" customWidth="1"/>
    <col min="4" max="4" width="7" customWidth="1"/>
    <col min="5" max="5" width="6.140625" customWidth="1"/>
    <col min="6" max="6" width="6.42578125" customWidth="1"/>
    <col min="7" max="7" width="7.140625" customWidth="1"/>
    <col min="8" max="8" width="7.5703125" customWidth="1"/>
    <col min="9" max="9" width="7" customWidth="1"/>
    <col min="10" max="10" width="7.140625" customWidth="1"/>
    <col min="11" max="11" width="8.28515625" customWidth="1"/>
    <col min="12" max="12" width="8.140625" customWidth="1"/>
    <col min="14" max="14" width="10.7109375" customWidth="1"/>
  </cols>
  <sheetData>
    <row r="1" spans="1:16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"/>
    </row>
    <row r="2" spans="1:16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1"/>
    </row>
    <row r="3" spans="1:16" ht="18" x14ac:dyDescent="0.25">
      <c r="A3" s="122" t="s">
        <v>4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 ht="18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15.75" thickBot="1" x14ac:dyDescent="0.3">
      <c r="A5" s="123"/>
      <c r="B5" s="123"/>
      <c r="C5" s="123"/>
      <c r="D5" s="48"/>
      <c r="E5" s="48"/>
      <c r="F5" s="48"/>
      <c r="G5" s="48"/>
      <c r="H5" s="49"/>
      <c r="I5" s="4"/>
      <c r="J5" s="4"/>
      <c r="K5" s="4"/>
      <c r="L5" s="124"/>
      <c r="M5" s="124"/>
      <c r="N5" s="124"/>
      <c r="O5" s="50"/>
      <c r="P5" s="4"/>
    </row>
    <row r="6" spans="1:16" ht="18" x14ac:dyDescent="0.25">
      <c r="A6" s="125" t="s">
        <v>5</v>
      </c>
      <c r="B6" s="127" t="s">
        <v>6</v>
      </c>
      <c r="C6" s="127" t="s">
        <v>7</v>
      </c>
      <c r="D6" s="129" t="s">
        <v>8</v>
      </c>
      <c r="E6" s="131" t="s">
        <v>9</v>
      </c>
      <c r="F6" s="132"/>
      <c r="G6" s="132"/>
      <c r="H6" s="132"/>
      <c r="I6" s="132"/>
      <c r="J6" s="133"/>
      <c r="K6" s="131" t="s">
        <v>10</v>
      </c>
      <c r="L6" s="132"/>
      <c r="M6" s="132"/>
      <c r="N6" s="132"/>
      <c r="O6" s="133"/>
      <c r="P6" s="2"/>
    </row>
    <row r="7" spans="1:16" ht="72.75" thickBot="1" x14ac:dyDescent="0.3">
      <c r="A7" s="126"/>
      <c r="B7" s="128"/>
      <c r="C7" s="128"/>
      <c r="D7" s="130"/>
      <c r="E7" s="79" t="s">
        <v>11</v>
      </c>
      <c r="F7" s="78" t="s">
        <v>34</v>
      </c>
      <c r="G7" s="78" t="s">
        <v>35</v>
      </c>
      <c r="H7" s="78" t="s">
        <v>36</v>
      </c>
      <c r="I7" s="78" t="s">
        <v>37</v>
      </c>
      <c r="J7" s="80" t="s">
        <v>38</v>
      </c>
      <c r="K7" s="81" t="s">
        <v>12</v>
      </c>
      <c r="L7" s="78" t="s">
        <v>35</v>
      </c>
      <c r="M7" s="78" t="s">
        <v>36</v>
      </c>
      <c r="N7" s="78" t="s">
        <v>37</v>
      </c>
      <c r="O7" s="80" t="s">
        <v>39</v>
      </c>
      <c r="P7" s="2"/>
    </row>
    <row r="8" spans="1:16" ht="18.75" thickBot="1" x14ac:dyDescent="0.3">
      <c r="A8" s="51">
        <v>1</v>
      </c>
      <c r="B8" s="52">
        <v>2</v>
      </c>
      <c r="C8" s="52">
        <v>3</v>
      </c>
      <c r="D8" s="53">
        <v>4</v>
      </c>
      <c r="E8" s="54">
        <v>5</v>
      </c>
      <c r="F8" s="52">
        <v>6</v>
      </c>
      <c r="G8" s="52">
        <v>7</v>
      </c>
      <c r="H8" s="52">
        <v>8</v>
      </c>
      <c r="I8" s="52">
        <v>9</v>
      </c>
      <c r="J8" s="53">
        <v>10</v>
      </c>
      <c r="K8" s="51">
        <v>11</v>
      </c>
      <c r="L8" s="52">
        <v>12</v>
      </c>
      <c r="M8" s="52">
        <v>13</v>
      </c>
      <c r="N8" s="52">
        <v>14</v>
      </c>
      <c r="O8" s="53">
        <v>15</v>
      </c>
      <c r="P8" s="2"/>
    </row>
    <row r="9" spans="1:16" ht="15.75" customHeight="1" x14ac:dyDescent="0.25">
      <c r="A9" s="55">
        <f>1</f>
        <v>1</v>
      </c>
      <c r="B9" s="56" t="s">
        <v>45</v>
      </c>
      <c r="C9" s="57" t="s">
        <v>46</v>
      </c>
      <c r="D9" s="58">
        <v>79</v>
      </c>
      <c r="E9" s="59"/>
      <c r="F9" s="60"/>
      <c r="G9" s="61"/>
      <c r="H9" s="62"/>
      <c r="I9" s="63"/>
      <c r="J9" s="64"/>
      <c r="K9" s="65"/>
      <c r="L9" s="66"/>
      <c r="M9" s="66"/>
      <c r="N9" s="66"/>
      <c r="O9" s="67"/>
      <c r="P9" s="3"/>
    </row>
    <row r="10" spans="1:16" ht="21.75" customHeight="1" x14ac:dyDescent="0.25">
      <c r="A10" s="55">
        <f t="shared" ref="A10" si="0">A9+1</f>
        <v>2</v>
      </c>
      <c r="B10" s="68" t="s">
        <v>44</v>
      </c>
      <c r="C10" s="69" t="s">
        <v>42</v>
      </c>
      <c r="D10" s="70">
        <v>74.849999999999994</v>
      </c>
      <c r="E10" s="71"/>
      <c r="F10" s="60"/>
      <c r="G10" s="61"/>
      <c r="H10" s="72"/>
      <c r="I10" s="63"/>
      <c r="J10" s="73"/>
      <c r="K10" s="65"/>
      <c r="L10" s="66"/>
      <c r="M10" s="66"/>
      <c r="N10" s="66"/>
      <c r="O10" s="67"/>
      <c r="P10" s="3"/>
    </row>
    <row r="11" spans="1:16" ht="21.75" customHeight="1" x14ac:dyDescent="0.25">
      <c r="A11" s="55">
        <v>3</v>
      </c>
      <c r="B11" s="68" t="s">
        <v>47</v>
      </c>
      <c r="C11" s="69" t="s">
        <v>48</v>
      </c>
      <c r="D11" s="70">
        <v>1</v>
      </c>
      <c r="E11" s="71"/>
      <c r="F11" s="60"/>
      <c r="G11" s="61"/>
      <c r="H11" s="72"/>
      <c r="I11" s="63"/>
      <c r="J11" s="73"/>
      <c r="K11" s="65"/>
      <c r="L11" s="66"/>
      <c r="M11" s="66"/>
      <c r="N11" s="66"/>
      <c r="O11" s="67"/>
      <c r="P11" s="3"/>
    </row>
    <row r="12" spans="1:16" ht="21.75" customHeight="1" x14ac:dyDescent="0.25">
      <c r="A12" s="55">
        <v>4</v>
      </c>
      <c r="B12" s="68" t="s">
        <v>49</v>
      </c>
      <c r="C12" s="69" t="s">
        <v>46</v>
      </c>
      <c r="D12" s="70">
        <v>8</v>
      </c>
      <c r="E12" s="71"/>
      <c r="F12" s="60"/>
      <c r="G12" s="61"/>
      <c r="H12" s="72"/>
      <c r="I12" s="63"/>
      <c r="J12" s="73"/>
      <c r="K12" s="65"/>
      <c r="L12" s="66"/>
      <c r="M12" s="66"/>
      <c r="N12" s="66"/>
      <c r="O12" s="67"/>
      <c r="P12" s="3"/>
    </row>
    <row r="13" spans="1:16" ht="21.75" customHeight="1" x14ac:dyDescent="0.25">
      <c r="A13" s="55">
        <v>5</v>
      </c>
      <c r="B13" s="68" t="s">
        <v>53</v>
      </c>
      <c r="C13" s="69" t="s">
        <v>48</v>
      </c>
      <c r="D13" s="70">
        <v>1</v>
      </c>
      <c r="E13" s="71"/>
      <c r="F13" s="60"/>
      <c r="G13" s="61"/>
      <c r="H13" s="72"/>
      <c r="I13" s="63"/>
      <c r="J13" s="73"/>
      <c r="K13" s="65"/>
      <c r="L13" s="66"/>
      <c r="M13" s="66"/>
      <c r="N13" s="66"/>
      <c r="O13" s="67"/>
      <c r="P13" s="3"/>
    </row>
    <row r="14" spans="1:16" ht="21.75" customHeight="1" x14ac:dyDescent="0.25">
      <c r="A14" s="55">
        <v>6</v>
      </c>
      <c r="B14" s="68" t="s">
        <v>50</v>
      </c>
      <c r="C14" s="69" t="s">
        <v>42</v>
      </c>
      <c r="D14" s="70">
        <v>17</v>
      </c>
      <c r="E14" s="71"/>
      <c r="F14" s="60"/>
      <c r="G14" s="61"/>
      <c r="H14" s="72"/>
      <c r="I14" s="63"/>
      <c r="J14" s="73"/>
      <c r="K14" s="65"/>
      <c r="L14" s="66"/>
      <c r="M14" s="66"/>
      <c r="N14" s="66"/>
      <c r="O14" s="67"/>
      <c r="P14" s="3"/>
    </row>
    <row r="15" spans="1:16" ht="21.75" customHeight="1" x14ac:dyDescent="0.25">
      <c r="A15" s="55">
        <v>7</v>
      </c>
      <c r="B15" s="68" t="s">
        <v>51</v>
      </c>
      <c r="C15" s="69" t="s">
        <v>42</v>
      </c>
      <c r="D15" s="70">
        <v>17</v>
      </c>
      <c r="E15" s="71"/>
      <c r="F15" s="60"/>
      <c r="G15" s="61"/>
      <c r="H15" s="72"/>
      <c r="I15" s="63"/>
      <c r="J15" s="73"/>
      <c r="K15" s="65"/>
      <c r="L15" s="66"/>
      <c r="M15" s="66"/>
      <c r="N15" s="66"/>
      <c r="O15" s="67"/>
      <c r="P15" s="3"/>
    </row>
    <row r="16" spans="1:16" ht="19.5" customHeight="1" x14ac:dyDescent="0.25">
      <c r="A16" s="55">
        <v>8</v>
      </c>
      <c r="B16" s="68" t="s">
        <v>52</v>
      </c>
      <c r="C16" s="69" t="s">
        <v>42</v>
      </c>
      <c r="D16" s="70">
        <v>17</v>
      </c>
      <c r="E16" s="71"/>
      <c r="F16" s="60"/>
      <c r="G16" s="61"/>
      <c r="H16" s="72"/>
      <c r="I16" s="63"/>
      <c r="J16" s="73"/>
      <c r="K16" s="65"/>
      <c r="L16" s="66"/>
      <c r="M16" s="66"/>
      <c r="N16" s="66"/>
      <c r="O16" s="67"/>
      <c r="P16" s="3"/>
    </row>
    <row r="17" spans="1:16" ht="18" x14ac:dyDescent="0.25">
      <c r="A17" s="55"/>
      <c r="B17" s="85" t="s">
        <v>13</v>
      </c>
      <c r="C17" s="86"/>
      <c r="D17" s="87"/>
      <c r="E17" s="88"/>
      <c r="F17" s="89"/>
      <c r="G17" s="90"/>
      <c r="H17" s="90"/>
      <c r="I17" s="90"/>
      <c r="J17" s="91"/>
      <c r="K17" s="92"/>
      <c r="L17" s="92"/>
      <c r="M17" s="92"/>
      <c r="N17" s="92"/>
      <c r="O17" s="92"/>
      <c r="P17" s="3"/>
    </row>
    <row r="18" spans="1:16" ht="42" customHeight="1" x14ac:dyDescent="0.25">
      <c r="A18" s="55"/>
      <c r="B18" s="97" t="s">
        <v>14</v>
      </c>
      <c r="C18" s="99" t="s">
        <v>15</v>
      </c>
      <c r="D18" s="100">
        <v>10</v>
      </c>
      <c r="E18" s="71"/>
      <c r="F18" s="74"/>
      <c r="G18" s="75"/>
      <c r="H18" s="75"/>
      <c r="I18" s="75"/>
      <c r="J18" s="76"/>
      <c r="K18" s="101"/>
      <c r="L18" s="102"/>
      <c r="M18" s="102"/>
      <c r="N18" s="102"/>
      <c r="O18" s="103"/>
      <c r="P18" s="3"/>
    </row>
    <row r="19" spans="1:16" ht="18" x14ac:dyDescent="0.25">
      <c r="A19" s="55"/>
      <c r="B19" s="98" t="s">
        <v>16</v>
      </c>
      <c r="C19" s="104"/>
      <c r="D19" s="105"/>
      <c r="E19" s="93"/>
      <c r="F19" s="94"/>
      <c r="G19" s="95"/>
      <c r="H19" s="95"/>
      <c r="I19" s="95"/>
      <c r="J19" s="96"/>
      <c r="K19" s="106"/>
      <c r="L19" s="107"/>
      <c r="M19" s="107"/>
      <c r="N19" s="107"/>
      <c r="O19" s="108"/>
      <c r="P19" s="3"/>
    </row>
    <row r="20" spans="1:16" ht="18" x14ac:dyDescent="0.25">
      <c r="A20" s="37"/>
      <c r="B20" s="38"/>
      <c r="C20" s="39"/>
      <c r="D20" s="40"/>
      <c r="E20" s="41"/>
      <c r="F20" s="42"/>
      <c r="G20" s="42"/>
      <c r="H20" s="42"/>
      <c r="I20" s="42"/>
      <c r="J20" s="77"/>
      <c r="K20" s="77"/>
      <c r="L20" s="77"/>
      <c r="M20" s="77"/>
      <c r="N20" s="77"/>
      <c r="O20" s="3"/>
      <c r="P20" s="3"/>
    </row>
    <row r="21" spans="1:16" ht="18" x14ac:dyDescent="0.25">
      <c r="A21" s="44"/>
      <c r="B21" s="44"/>
      <c r="C21" s="44"/>
      <c r="D21" s="44"/>
      <c r="E21" s="45"/>
      <c r="F21" s="44"/>
      <c r="G21" s="42"/>
      <c r="H21" s="42"/>
      <c r="I21" s="42"/>
      <c r="J21" s="77"/>
      <c r="K21" s="77"/>
      <c r="L21" s="77"/>
      <c r="M21" s="77"/>
      <c r="N21" s="77"/>
      <c r="O21" s="3"/>
      <c r="P21" s="3"/>
    </row>
    <row r="22" spans="1:16" ht="18" x14ac:dyDescent="0.25">
      <c r="A22" s="44"/>
      <c r="B22" s="44"/>
      <c r="C22" s="44"/>
      <c r="D22" s="44"/>
      <c r="E22" s="45"/>
      <c r="F22" s="44"/>
      <c r="G22" s="42"/>
      <c r="H22" s="42"/>
      <c r="I22" s="42"/>
      <c r="J22" s="77"/>
      <c r="K22" s="77"/>
      <c r="L22" s="77"/>
      <c r="M22" s="77"/>
      <c r="N22" s="77"/>
      <c r="O22" s="3"/>
      <c r="P22" s="3"/>
    </row>
  </sheetData>
  <mergeCells count="11">
    <mergeCell ref="K6:O6"/>
    <mergeCell ref="A6:A7"/>
    <mergeCell ref="B6:B7"/>
    <mergeCell ref="C6:C7"/>
    <mergeCell ref="D6:D7"/>
    <mergeCell ref="E6:J6"/>
    <mergeCell ref="A4:P4"/>
    <mergeCell ref="A1:O1"/>
    <mergeCell ref="A3:P3"/>
    <mergeCell ref="A5:C5"/>
    <mergeCell ref="L5:N5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</vt:lpstr>
      <vt:lpstr>Apr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Edza</dc:creator>
  <cp:lastModifiedBy>Ligita</cp:lastModifiedBy>
  <cp:lastPrinted>2014-11-19T18:05:35Z</cp:lastPrinted>
  <dcterms:created xsi:type="dcterms:W3CDTF">2014-03-09T14:04:49Z</dcterms:created>
  <dcterms:modified xsi:type="dcterms:W3CDTF">2017-05-22T11:13:33Z</dcterms:modified>
</cp:coreProperties>
</file>