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600" windowHeight="7650" tabRatio="698" activeTab="2"/>
  </bookViews>
  <sheets>
    <sheet name="geografijas klase -skapju demon" sheetId="1" r:id="rId1"/>
    <sheet name="soc zinibas un karjer konsult" sheetId="2" r:id="rId2"/>
    <sheet name="matematika" sheetId="3" r:id="rId3"/>
  </sheets>
  <externalReferences>
    <externalReference r:id="rId6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Excel_BuiltIn_Print_Area">NA()</definedName>
    <definedName name="Excel_BuiltIn_Print_Area_1_1" localSheetId="0">'geografijas klase -skapju demon'!$A$1:$D$67</definedName>
    <definedName name="Excel_BuiltIn_Print_Area_1_1" localSheetId="2">'matematika'!$A$1:$D$23</definedName>
    <definedName name="Excel_BuiltIn_Print_Area_1_1" localSheetId="1">'soc zinibas un karjer konsult'!$A$1:$D$23</definedName>
    <definedName name="Excel_BuiltIn_Print_Area_1_1">#REF!</definedName>
    <definedName name="Excel_BuiltIn_Print_Area_1_11">#REF!</definedName>
    <definedName name="Excel_BuiltIn_Print_Titles_1" localSheetId="0">'geografijas klase -skapju demon'!#REF!</definedName>
    <definedName name="Excel_BuiltIn_Print_Titles_1" localSheetId="2">'matematika'!#REF!</definedName>
    <definedName name="Excel_BuiltIn_Print_Titles_1" localSheetId="1">'soc zinibas un karjer konsult'!#REF!</definedName>
    <definedName name="Excel_BuiltIn_Print_Titles_1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_xlnm.Print_Area" localSheetId="0">'geografijas klase -skapju demon'!$A$1:$O$82</definedName>
    <definedName name="_xlnm.Print_Area" localSheetId="2">'matematika'!$A$1:$O$38</definedName>
    <definedName name="_xlnm.Print_Area" localSheetId="1">'soc zinibas un karjer konsult'!$A$1:$O$38</definedName>
    <definedName name="PRINT_AREA_MI">NA()</definedName>
    <definedName name="Print_Area_MI_1" localSheetId="0">'geografijas klase -skapju demon'!#REF!</definedName>
    <definedName name="Print_Area_MI_1" localSheetId="2">'matematika'!#REF!</definedName>
    <definedName name="Print_Area_MI_1" localSheetId="1">'soc zinibas un karjer konsult'!#REF!</definedName>
    <definedName name="Print_Area_MI_1">#REF!</definedName>
    <definedName name="Print_Titles_MI_1" localSheetId="0">'geografijas klase -skapju demon'!#REF!</definedName>
    <definedName name="Print_Titles_MI_1" localSheetId="2">'matematika'!#REF!</definedName>
    <definedName name="Print_Titles_MI_1" localSheetId="1">'soc zinibas un karjer konsult'!#REF!</definedName>
    <definedName name="Print_Titles_MI_1">#REF!</definedName>
    <definedName name="Projektname">#REF!</definedName>
    <definedName name="Titul">#REF!</definedName>
    <definedName name="Währungsfaktor">#REF!</definedName>
  </definedNames>
  <calcPr fullCalcOnLoad="1"/>
</workbook>
</file>

<file path=xl/sharedStrings.xml><?xml version="1.0" encoding="utf-8"?>
<sst xmlns="http://schemas.openxmlformats.org/spreadsheetml/2006/main" count="268" uniqueCount="105">
  <si>
    <t>Objekta adrese: Zvejnieku iela 7, Roja, Rojas novads</t>
  </si>
  <si>
    <t>Pasūtītājs: Rojas vidusskola</t>
  </si>
  <si>
    <t>Nr.p.k.</t>
  </si>
  <si>
    <t>Darba nosaukums</t>
  </si>
  <si>
    <t>Mēr- vien.</t>
  </si>
  <si>
    <t>Apjomi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</si>
  <si>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</si>
  <si>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</si>
  <si>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</si>
  <si>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</si>
  <si>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</si>
  <si>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</si>
  <si>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</si>
  <si>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</si>
  <si>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</si>
  <si>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</si>
  <si>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m2</t>
  </si>
  <si>
    <t>Sienu špaktelēšana</t>
  </si>
  <si>
    <t xml:space="preserve">grunts </t>
  </si>
  <si>
    <t>l</t>
  </si>
  <si>
    <t>špaktele</t>
  </si>
  <si>
    <t>kg</t>
  </si>
  <si>
    <t>Sienu krāsošana</t>
  </si>
  <si>
    <t>krāsa</t>
  </si>
  <si>
    <t>Iekārto griestu montāža</t>
  </si>
  <si>
    <t>Iekārtie griesti</t>
  </si>
  <si>
    <t>Stiprinājumi</t>
  </si>
  <si>
    <t>kompl</t>
  </si>
  <si>
    <t>Linoleja ieklāšana</t>
  </si>
  <si>
    <t>linolejs</t>
  </si>
  <si>
    <t>līme</t>
  </si>
  <si>
    <t>šuvju diegs</t>
  </si>
  <si>
    <t>m</t>
  </si>
  <si>
    <t>Kajlīstu uzstādīšana</t>
  </si>
  <si>
    <t>kājlīstes</t>
  </si>
  <si>
    <t>stiprinājumi</t>
  </si>
  <si>
    <t>gb</t>
  </si>
  <si>
    <t>Ventilācijas restīšu nomaiņa</t>
  </si>
  <si>
    <t>Ventilācijas restes</t>
  </si>
  <si>
    <t>Kopā</t>
  </si>
  <si>
    <t>Tiešās izmaksas kopā</t>
  </si>
  <si>
    <t xml:space="preserve">    Virsizdevumi</t>
  </si>
  <si>
    <t xml:space="preserve">    Peļņa </t>
  </si>
  <si>
    <t xml:space="preserve">Darba devēja sociālais nodoklis </t>
  </si>
  <si>
    <t>PVN</t>
  </si>
  <si>
    <t>Kopā ar PVN</t>
  </si>
  <si>
    <t>Tāfeles demontāža, atpakaļmontāža</t>
  </si>
  <si>
    <t>Ģeogrāfijas klases remonts, ieskaitot palīgtelpu</t>
  </si>
  <si>
    <t>Sienas vecās apdares demontāža, krīta mazgāžana</t>
  </si>
  <si>
    <t>Vecā grīdas seguma demontāža</t>
  </si>
  <si>
    <t>Saplākšņa ieklāšana uz grīdas, ieskaitot pakāpienu vertikālās daļas -  1kārtā</t>
  </si>
  <si>
    <t>Saplāksnis 12mm</t>
  </si>
  <si>
    <t>Skrūves</t>
  </si>
  <si>
    <t>Špaktele šuvēm</t>
  </si>
  <si>
    <t>Iekšējais stūŗis pakāpieniem</t>
  </si>
  <si>
    <t>Ārējais stūris pakāpieniem</t>
  </si>
  <si>
    <t>Elektromontāža darbi</t>
  </si>
  <si>
    <t>Skapju ar akmeņiem noņemšana, atpakaļlikšana</t>
  </si>
  <si>
    <t>Radiatoru krāsošana - palīgtelpā</t>
  </si>
  <si>
    <t>Veco radiatoru demontāža klasē</t>
  </si>
  <si>
    <t>Jaunu paneļradiatoru uzstādīšana</t>
  </si>
  <si>
    <t>Palīgmateriāli</t>
  </si>
  <si>
    <t>Apkures cauruļu krāsošana klasē</t>
  </si>
  <si>
    <t>Grāmatplaukta krāsošana palīgtelpā</t>
  </si>
  <si>
    <t>Pakaramie kartēm</t>
  </si>
  <si>
    <t>Durvju nomaiņa - koka, lakotas durvis</t>
  </si>
  <si>
    <t xml:space="preserve">Koka durvis </t>
  </si>
  <si>
    <t>Radiators 1400x400x22</t>
  </si>
  <si>
    <t>Grīdas nosegreste virs radiatora</t>
  </si>
  <si>
    <t>Šahtas izveide radiatoram zem grīdas</t>
  </si>
  <si>
    <t>Objekta nosaukums: Ģeogrāfijas kabineta remonts - skapji demontēti, sienas/grīdas apdarītas vietā</t>
  </si>
  <si>
    <t>Visu skapju demontāža</t>
  </si>
  <si>
    <t>Būvgruži</t>
  </si>
  <si>
    <t>m3</t>
  </si>
  <si>
    <t>Objekta nosaukums: Sociālo zinību un karjeras konsultanta kabinets - Nr. 56</t>
  </si>
  <si>
    <t>Sociālo zinību un karjeras konsultanta kabinets</t>
  </si>
  <si>
    <t>Al torņa īre</t>
  </si>
  <si>
    <t>dienas</t>
  </si>
  <si>
    <t>Objekta nosaukums: Matemātikas kabinets - Nr. 66</t>
  </si>
  <si>
    <t>Matemātikas kabinets</t>
  </si>
  <si>
    <t>Stūra piešpaktelēšana, krāsošana</t>
  </si>
  <si>
    <t>Kabelis XPJ3x1,5mm²</t>
  </si>
  <si>
    <t>D/g armatūru demontāža</t>
  </si>
  <si>
    <t>gab.</t>
  </si>
  <si>
    <t>D/g armatūru 2x36w,EVG,montāža,z/a</t>
  </si>
  <si>
    <t>Spuldzes,36w</t>
  </si>
  <si>
    <t>Z/a slēdža  1+1 montāža</t>
  </si>
  <si>
    <t>Z/a kontaktrozetes montāža</t>
  </si>
  <si>
    <t>Palīgmateriāli(izolenta,wago,savilces,utt)</t>
  </si>
  <si>
    <t>kompl.</t>
  </si>
  <si>
    <t>Rāmītis 1viet,</t>
  </si>
  <si>
    <t>Neparedzētie darbi</t>
  </si>
  <si>
    <t>Kabelis XPJ 3x2,5mm²</t>
  </si>
  <si>
    <t>Z/a kontaktrozetes ,ar zem,montāža</t>
  </si>
  <si>
    <t>Z/a slēdža montāža</t>
  </si>
  <si>
    <t>Z/a dubultās kontaktrozetes,ar zem, montāža</t>
  </si>
  <si>
    <t xml:space="preserve">Datu kabelis 4x2x0.5 </t>
  </si>
  <si>
    <t>Kabelis  DVI-D-HDMI 15m</t>
  </si>
  <si>
    <t>Kalšanas darbi</t>
  </si>
  <si>
    <t xml:space="preserve">Grīdas kārba  pelēka ar rāmi </t>
  </si>
  <si>
    <t>Materiālu, grunts apmaiņas un būvgružu transporta izdevumi __%</t>
  </si>
  <si>
    <t>_%</t>
  </si>
  <si>
    <t>Lokālā tāme Nr. 2/1</t>
  </si>
  <si>
    <t>Lokālā tāme Nr. 2/2</t>
  </si>
  <si>
    <t>Lokālā tāme Nr. 2/3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</si>
</sst>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_)"/>
    <numFmt numFmtId="165" formatCode="_-* #,##0\$_-;\-* #,##0\$_-;_-* &quot;-$&quot;_-;_-@_-"/>
    <numFmt numFmtId="166" formatCode="_-* #,##0.00\$_-;\-* #,##0.00\$_-;_-* \-??\$_-;_-@_-"/>
    <numFmt numFmtId="167" formatCode="_-* #,##0.00_-;\-* #,##0.00_-;_-* \-??_-;_-@_-"/>
    <numFmt numFmtId="168" formatCode="m&quot;ont&quot;h\ d&quot;, &quot;yyyy"/>
    <numFmt numFmtId="169" formatCode="_(* #,##0_);_(* \(#,##0\);_(* \-_);_(@_)"/>
    <numFmt numFmtId="170" formatCode="#.00"/>
    <numFmt numFmtId="171" formatCode="#."/>
    <numFmt numFmtId="172" formatCode="&quot;See Note  &quot;#"/>
    <numFmt numFmtId="173" formatCode="_(\$* #,##0_);_(\$* \(#,##0\);_(\$* \-_);_(@_)"/>
    <numFmt numFmtId="174" formatCode="_-* #,##0_-;\-* #,##0_-;_-* \-_-;_-@_-"/>
    <numFmt numFmtId="175" formatCode="_-* #,##0.00\ _L_s_-;\-* #,##0.00\ _L_s_-;_-* \-??\ _L_s_-;_-@_-"/>
  </numFmts>
  <fonts count="66">
    <font>
      <sz val="12"/>
      <name val="Courier New"/>
      <family val="3"/>
    </font>
    <font>
      <sz val="11"/>
      <color indexed="8"/>
      <name val="Calibri"/>
      <family val="2"/>
    </font>
    <font>
      <sz val="10"/>
      <name val="Helv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 New"/>
      <family val="3"/>
    </font>
    <font>
      <i/>
      <u val="single"/>
      <sz val="10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 New"/>
      <family val="3"/>
    </font>
    <font>
      <sz val="10"/>
      <name val="Bal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 Cyr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BaltHelvetica"/>
      <family val="0"/>
    </font>
    <font>
      <b/>
      <sz val="18"/>
      <color indexed="62"/>
      <name val="Cambria"/>
      <family val="2"/>
    </font>
    <font>
      <sz val="9"/>
      <name val="TextBook"/>
      <family val="0"/>
    </font>
    <font>
      <b/>
      <sz val="18"/>
      <color indexed="56"/>
      <name val="Cambria"/>
      <family val="2"/>
    </font>
    <font>
      <sz val="8"/>
      <name val="Helv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49" fillId="26" borderId="0" applyNumberFormat="0" applyBorder="0" applyAlignment="0" applyProtection="0"/>
    <xf numFmtId="0" fontId="1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11" borderId="0" applyNumberFormat="0" applyBorder="0" applyAlignment="0" applyProtection="0"/>
    <xf numFmtId="0" fontId="49" fillId="29" borderId="0" applyNumberFormat="0" applyBorder="0" applyAlignment="0" applyProtection="0"/>
    <xf numFmtId="0" fontId="1" fillId="23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7" borderId="0" applyNumberFormat="0" applyBorder="0" applyAlignment="0" applyProtection="0"/>
    <xf numFmtId="0" fontId="15" fillId="2" borderId="0" applyNumberFormat="0" applyBorder="0" applyAlignment="0" applyProtection="0"/>
    <xf numFmtId="0" fontId="15" fillId="36" borderId="0" applyNumberFormat="0" applyBorder="0" applyAlignment="0" applyProtection="0"/>
    <xf numFmtId="0" fontId="50" fillId="37" borderId="0" applyNumberFormat="0" applyBorder="0" applyAlignment="0" applyProtection="0"/>
    <xf numFmtId="0" fontId="15" fillId="38" borderId="0" applyNumberFormat="0" applyBorder="0" applyAlignment="0" applyProtection="0"/>
    <xf numFmtId="0" fontId="50" fillId="39" borderId="0" applyNumberFormat="0" applyBorder="0" applyAlignment="0" applyProtection="0"/>
    <xf numFmtId="0" fontId="15" fillId="25" borderId="0" applyNumberFormat="0" applyBorder="0" applyAlignment="0" applyProtection="0"/>
    <xf numFmtId="0" fontId="50" fillId="40" borderId="0" applyNumberFormat="0" applyBorder="0" applyAlignment="0" applyProtection="0"/>
    <xf numFmtId="0" fontId="15" fillId="27" borderId="0" applyNumberFormat="0" applyBorder="0" applyAlignment="0" applyProtection="0"/>
    <xf numFmtId="0" fontId="50" fillId="41" borderId="0" applyNumberFormat="0" applyBorder="0" applyAlignment="0" applyProtection="0"/>
    <xf numFmtId="0" fontId="15" fillId="42" borderId="0" applyNumberFormat="0" applyBorder="0" applyAlignment="0" applyProtection="0"/>
    <xf numFmtId="0" fontId="50" fillId="43" borderId="0" applyNumberFormat="0" applyBorder="0" applyAlignment="0" applyProtection="0"/>
    <xf numFmtId="0" fontId="15" fillId="44" borderId="0" applyNumberFormat="0" applyBorder="0" applyAlignment="0" applyProtection="0"/>
    <xf numFmtId="0" fontId="50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47" borderId="0" applyNumberFormat="0" applyBorder="0" applyAlignment="0" applyProtection="0"/>
    <xf numFmtId="0" fontId="15" fillId="2" borderId="0" applyNumberFormat="0" applyBorder="0" applyAlignment="0" applyProtection="0"/>
    <xf numFmtId="0" fontId="15" fillId="17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50" fillId="48" borderId="0" applyNumberFormat="0" applyBorder="0" applyAlignment="0" applyProtection="0"/>
    <xf numFmtId="0" fontId="15" fillId="49" borderId="0" applyNumberFormat="0" applyBorder="0" applyAlignment="0" applyProtection="0"/>
    <xf numFmtId="0" fontId="50" fillId="50" borderId="0" applyNumberFormat="0" applyBorder="0" applyAlignment="0" applyProtection="0"/>
    <xf numFmtId="0" fontId="15" fillId="51" borderId="0" applyNumberFormat="0" applyBorder="0" applyAlignment="0" applyProtection="0"/>
    <xf numFmtId="0" fontId="50" fillId="52" borderId="0" applyNumberFormat="0" applyBorder="0" applyAlignment="0" applyProtection="0"/>
    <xf numFmtId="0" fontId="15" fillId="53" borderId="0" applyNumberFormat="0" applyBorder="0" applyAlignment="0" applyProtection="0"/>
    <xf numFmtId="0" fontId="50" fillId="54" borderId="0" applyNumberFormat="0" applyBorder="0" applyAlignment="0" applyProtection="0"/>
    <xf numFmtId="0" fontId="15" fillId="42" borderId="0" applyNumberFormat="0" applyBorder="0" applyAlignment="0" applyProtection="0"/>
    <xf numFmtId="0" fontId="50" fillId="55" borderId="0" applyNumberFormat="0" applyBorder="0" applyAlignment="0" applyProtection="0"/>
    <xf numFmtId="0" fontId="15" fillId="44" borderId="0" applyNumberFormat="0" applyBorder="0" applyAlignment="0" applyProtection="0"/>
    <xf numFmtId="0" fontId="50" fillId="56" borderId="0" applyNumberFormat="0" applyBorder="0" applyAlignment="0" applyProtection="0"/>
    <xf numFmtId="0" fontId="15" fillId="57" borderId="0" applyNumberFormat="0" applyBorder="0" applyAlignment="0" applyProtection="0"/>
    <xf numFmtId="0" fontId="16" fillId="58" borderId="1" applyNumberFormat="0" applyAlignment="0" applyProtection="0"/>
    <xf numFmtId="0" fontId="51" fillId="59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60" borderId="2" applyNumberFormat="0" applyAlignment="0" applyProtection="0"/>
    <xf numFmtId="0" fontId="16" fillId="61" borderId="1" applyNumberFormat="0" applyAlignment="0" applyProtection="0"/>
    <xf numFmtId="0" fontId="53" fillId="62" borderId="3" applyNumberFormat="0" applyAlignment="0" applyProtection="0"/>
    <xf numFmtId="0" fontId="19" fillId="63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20" fillId="0" borderId="0">
      <alignment/>
      <protection locked="0"/>
    </xf>
    <xf numFmtId="169" fontId="0" fillId="0" borderId="0" applyFill="0" applyBorder="0" applyAlignment="0" applyProtection="0"/>
    <xf numFmtId="4" fontId="0" fillId="0" borderId="0" applyFill="0" applyBorder="0" applyAlignment="0" applyProtection="0"/>
    <xf numFmtId="0" fontId="21" fillId="0" borderId="0" applyNumberFormat="0">
      <alignment/>
      <protection/>
    </xf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20" fillId="0" borderId="0">
      <alignment/>
      <protection locked="0"/>
    </xf>
    <xf numFmtId="0" fontId="55" fillId="64" borderId="0" applyNumberFormat="0" applyBorder="0" applyAlignment="0" applyProtection="0"/>
    <xf numFmtId="0" fontId="23" fillId="9" borderId="0" applyNumberFormat="0" applyBorder="0" applyAlignment="0" applyProtection="0"/>
    <xf numFmtId="0" fontId="56" fillId="0" borderId="5" applyNumberFormat="0" applyFill="0" applyAlignment="0" applyProtection="0"/>
    <xf numFmtId="0" fontId="24" fillId="0" borderId="6" applyNumberFormat="0" applyFill="0" applyAlignment="0" applyProtection="0"/>
    <xf numFmtId="0" fontId="57" fillId="0" borderId="7" applyNumberFormat="0" applyFill="0" applyAlignment="0" applyProtection="0"/>
    <xf numFmtId="0" fontId="25" fillId="0" borderId="8" applyNumberFormat="0" applyFill="0" applyAlignment="0" applyProtection="0"/>
    <xf numFmtId="0" fontId="58" fillId="0" borderId="9" applyNumberFormat="0" applyFill="0" applyAlignment="0" applyProtection="0"/>
    <xf numFmtId="0" fontId="26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7" fillId="0" borderId="0">
      <alignment/>
      <protection locked="0"/>
    </xf>
    <xf numFmtId="171" fontId="27" fillId="0" borderId="0">
      <alignment/>
      <protection locked="0"/>
    </xf>
    <xf numFmtId="0" fontId="28" fillId="47" borderId="0">
      <alignment/>
      <protection/>
    </xf>
    <xf numFmtId="0" fontId="29" fillId="16" borderId="0">
      <alignment/>
      <protection/>
    </xf>
    <xf numFmtId="0" fontId="30" fillId="0" borderId="0">
      <alignment/>
      <protection/>
    </xf>
    <xf numFmtId="0" fontId="31" fillId="17" borderId="1" applyNumberFormat="0" applyAlignment="0" applyProtection="0"/>
    <xf numFmtId="0" fontId="59" fillId="65" borderId="2" applyNumberFormat="0" applyAlignment="0" applyProtection="0"/>
    <xf numFmtId="0" fontId="31" fillId="15" borderId="1" applyNumberFormat="0" applyAlignment="0" applyProtection="0"/>
    <xf numFmtId="0" fontId="32" fillId="58" borderId="11" applyNumberFormat="0" applyAlignment="0" applyProtection="0"/>
    <xf numFmtId="0" fontId="33" fillId="0" borderId="0">
      <alignment/>
      <protection/>
    </xf>
    <xf numFmtId="0" fontId="34" fillId="0" borderId="12" applyNumberFormat="0" applyFill="0" applyAlignment="0" applyProtection="0"/>
    <xf numFmtId="0" fontId="23" fillId="66" borderId="0" applyNumberFormat="0" applyBorder="0" applyAlignment="0" applyProtection="0"/>
    <xf numFmtId="0" fontId="60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34" borderId="0" applyNumberFormat="0" applyBorder="0" applyAlignment="0" applyProtection="0"/>
    <xf numFmtId="0" fontId="61" fillId="67" borderId="0" applyNumberFormat="0" applyBorder="0" applyAlignment="0" applyProtection="0"/>
    <xf numFmtId="0" fontId="36" fillId="6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1" fillId="69" borderId="15" applyNumberFormat="0" applyFont="0" applyAlignment="0" applyProtection="0"/>
    <xf numFmtId="0" fontId="11" fillId="70" borderId="16" applyNumberFormat="0" applyFont="0" applyAlignment="0" applyProtection="0"/>
    <xf numFmtId="0" fontId="62" fillId="60" borderId="17" applyNumberFormat="0" applyAlignment="0" applyProtection="0"/>
    <xf numFmtId="0" fontId="32" fillId="61" borderId="11" applyNumberFormat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9" fillId="71" borderId="4" applyNumberFormat="0" applyAlignment="0" applyProtection="0"/>
    <xf numFmtId="9" fontId="1" fillId="0" borderId="0" applyFont="0" applyFill="0" applyBorder="0" applyAlignment="0" applyProtection="0"/>
    <xf numFmtId="0" fontId="0" fillId="18" borderId="18" applyNumberFormat="0" applyAlignment="0" applyProtection="0"/>
    <xf numFmtId="0" fontId="39" fillId="0" borderId="0">
      <alignment/>
      <protection/>
    </xf>
    <xf numFmtId="0" fontId="35" fillId="0" borderId="14" applyNumberFormat="0" applyFill="0" applyAlignment="0" applyProtection="0"/>
    <xf numFmtId="0" fontId="17" fillId="7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34" fillId="0" borderId="20" applyNumberFormat="0" applyFill="0" applyAlignment="0" applyProtection="0"/>
    <xf numFmtId="172" fontId="41" fillId="0" borderId="0">
      <alignment horizontal="left"/>
      <protection/>
    </xf>
    <xf numFmtId="0" fontId="42" fillId="0" borderId="21" applyNumberFormat="0" applyFill="0" applyAlignment="0" applyProtection="0"/>
    <xf numFmtId="0" fontId="43" fillId="0" borderId="8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175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157" applyFont="1" applyBorder="1" applyAlignment="1">
      <alignment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6" fillId="58" borderId="25" xfId="0" applyFont="1" applyFill="1" applyBorder="1" applyAlignment="1" applyProtection="1">
      <alignment horizontal="center" vertical="center" wrapText="1"/>
      <protection/>
    </xf>
    <xf numFmtId="0" fontId="7" fillId="61" borderId="23" xfId="0" applyFont="1" applyFill="1" applyBorder="1" applyAlignment="1">
      <alignment horizontal="center" vertical="center" wrapText="1"/>
    </xf>
    <xf numFmtId="0" fontId="8" fillId="61" borderId="23" xfId="0" applyFont="1" applyFill="1" applyBorder="1" applyAlignment="1">
      <alignment horizontal="center" vertical="center" wrapText="1"/>
    </xf>
    <xf numFmtId="0" fontId="7" fillId="61" borderId="23" xfId="0" applyFont="1" applyFill="1" applyBorder="1" applyAlignment="1">
      <alignment horizontal="center" vertical="center"/>
    </xf>
    <xf numFmtId="2" fontId="7" fillId="61" borderId="23" xfId="0" applyNumberFormat="1" applyFont="1" applyFill="1" applyBorder="1" applyAlignment="1">
      <alignment horizontal="center" vertical="center" wrapText="1"/>
    </xf>
    <xf numFmtId="0" fontId="7" fillId="61" borderId="26" xfId="0" applyFont="1" applyFill="1" applyBorder="1" applyAlignment="1">
      <alignment horizontal="center" vertical="center"/>
    </xf>
    <xf numFmtId="2" fontId="47" fillId="61" borderId="25" xfId="0" applyNumberFormat="1" applyFont="1" applyFill="1" applyBorder="1" applyAlignment="1">
      <alignment horizontal="center" vertical="center"/>
    </xf>
    <xf numFmtId="43" fontId="47" fillId="61" borderId="23" xfId="0" applyNumberFormat="1" applyFont="1" applyFill="1" applyBorder="1" applyAlignment="1">
      <alignment horizontal="center" vertical="center"/>
    </xf>
    <xf numFmtId="43" fontId="47" fillId="61" borderId="24" xfId="0" applyNumberFormat="1" applyFont="1" applyFill="1" applyBorder="1" applyAlignment="1">
      <alignment horizontal="center" vertical="center"/>
    </xf>
    <xf numFmtId="43" fontId="47" fillId="61" borderId="26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 wrapText="1"/>
    </xf>
    <xf numFmtId="43" fontId="47" fillId="0" borderId="23" xfId="0" applyNumberFormat="1" applyFont="1" applyBorder="1" applyAlignment="1">
      <alignment horizontal="center" vertical="center"/>
    </xf>
    <xf numFmtId="43" fontId="47" fillId="0" borderId="24" xfId="0" applyNumberFormat="1" applyFont="1" applyBorder="1" applyAlignment="1">
      <alignment horizontal="center" vertical="center"/>
    </xf>
    <xf numFmtId="43" fontId="47" fillId="0" borderId="2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43" fontId="7" fillId="0" borderId="28" xfId="0" applyNumberFormat="1" applyFont="1" applyFill="1" applyBorder="1" applyAlignment="1">
      <alignment vertical="center"/>
    </xf>
    <xf numFmtId="43" fontId="7" fillId="0" borderId="29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7" fillId="0" borderId="25" xfId="99" applyNumberFormat="1" applyFont="1" applyFill="1" applyBorder="1" applyAlignment="1">
      <alignment horizontal="right" vertical="center"/>
    </xf>
    <xf numFmtId="4" fontId="7" fillId="0" borderId="25" xfId="99" applyNumberFormat="1" applyFont="1" applyFill="1" applyBorder="1" applyAlignment="1" applyProtection="1">
      <alignment horizontal="right" vertical="center"/>
      <protection/>
    </xf>
    <xf numFmtId="4" fontId="7" fillId="0" borderId="25" xfId="0" applyNumberFormat="1" applyFont="1" applyFill="1" applyBorder="1" applyAlignment="1">
      <alignment horizontal="right" vertical="center"/>
    </xf>
    <xf numFmtId="4" fontId="8" fillId="0" borderId="30" xfId="157" applyNumberFormat="1" applyFont="1" applyFill="1" applyBorder="1" applyAlignment="1">
      <alignment horizontal="right" vertical="center"/>
      <protection/>
    </xf>
    <xf numFmtId="4" fontId="12" fillId="0" borderId="30" xfId="157" applyNumberFormat="1" applyFont="1" applyFill="1" applyBorder="1" applyAlignment="1">
      <alignment horizontal="right" vertical="center"/>
      <protection/>
    </xf>
    <xf numFmtId="43" fontId="12" fillId="0" borderId="31" xfId="157" applyNumberFormat="1" applyFont="1" applyFill="1" applyBorder="1" applyAlignment="1">
      <alignment horizontal="right" vertical="center"/>
      <protection/>
    </xf>
    <xf numFmtId="4" fontId="7" fillId="0" borderId="0" xfId="99" applyNumberFormat="1" applyFont="1" applyFill="1" applyBorder="1" applyAlignment="1">
      <alignment horizontal="right" vertical="center"/>
    </xf>
    <xf numFmtId="4" fontId="7" fillId="0" borderId="0" xfId="99" applyNumberFormat="1" applyFont="1" applyFill="1" applyBorder="1" applyAlignment="1" applyProtection="1">
      <alignment horizontal="right" vertical="center"/>
      <protection/>
    </xf>
    <xf numFmtId="4" fontId="8" fillId="0" borderId="0" xfId="99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23" xfId="99" applyNumberFormat="1" applyFont="1" applyFill="1" applyBorder="1" applyAlignment="1">
      <alignment horizontal="right" vertical="center"/>
    </xf>
    <xf numFmtId="43" fontId="8" fillId="0" borderId="24" xfId="99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9" fontId="7" fillId="0" borderId="26" xfId="0" applyNumberFormat="1" applyFont="1" applyFill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10" fontId="7" fillId="0" borderId="26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9" fontId="7" fillId="0" borderId="2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142" applyFill="1" applyBorder="1" applyAlignment="1">
      <alignment vertical="center"/>
      <protection/>
    </xf>
    <xf numFmtId="4" fontId="11" fillId="0" borderId="0" xfId="142" applyNumberFormat="1" applyFont="1" applyFill="1" applyBorder="1" applyAlignment="1">
      <alignment vertical="center"/>
      <protection/>
    </xf>
    <xf numFmtId="0" fontId="11" fillId="0" borderId="0" xfId="142" applyFont="1" applyFill="1" applyAlignment="1">
      <alignment horizontal="center" vertical="center"/>
      <protection/>
    </xf>
    <xf numFmtId="0" fontId="11" fillId="0" borderId="0" xfId="142" applyFont="1" applyFill="1" applyAlignment="1">
      <alignment vertical="center"/>
      <protection/>
    </xf>
    <xf numFmtId="0" fontId="11" fillId="0" borderId="0" xfId="142" applyFont="1" applyAlignment="1">
      <alignment vertical="center"/>
      <protection/>
    </xf>
    <xf numFmtId="0" fontId="11" fillId="0" borderId="0" xfId="142" applyFont="1">
      <alignment/>
      <protection/>
    </xf>
    <xf numFmtId="4" fontId="0" fillId="0" borderId="0" xfId="0" applyNumberFormat="1" applyFont="1" applyFill="1" applyBorder="1" applyAlignment="1">
      <alignment vertical="center"/>
    </xf>
    <xf numFmtId="0" fontId="14" fillId="0" borderId="0" xfId="142" applyFont="1" applyFill="1" applyBorder="1" applyAlignment="1">
      <alignment horizontal="center" vertical="center"/>
      <protection/>
    </xf>
    <xf numFmtId="0" fontId="11" fillId="0" borderId="0" xfId="142" applyFont="1">
      <alignment/>
      <protection/>
    </xf>
    <xf numFmtId="0" fontId="11" fillId="0" borderId="0" xfId="142">
      <alignment/>
      <protection/>
    </xf>
    <xf numFmtId="0" fontId="11" fillId="0" borderId="0" xfId="142" applyAlignment="1">
      <alignment horizontal="center" vertical="center"/>
      <protection/>
    </xf>
    <xf numFmtId="0" fontId="11" fillId="0" borderId="0" xfId="142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3" xfId="157" applyFont="1" applyBorder="1" applyAlignment="1">
      <alignment/>
      <protection/>
    </xf>
    <xf numFmtId="0" fontId="5" fillId="0" borderId="0" xfId="157" applyFont="1" applyAlignment="1">
      <alignment horizontal="center"/>
      <protection/>
    </xf>
    <xf numFmtId="0" fontId="5" fillId="0" borderId="0" xfId="157" applyFont="1" applyAlignment="1">
      <alignment horizontal="center" vertical="center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43" fontId="8" fillId="0" borderId="0" xfId="99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2" fontId="47" fillId="0" borderId="25" xfId="0" applyNumberFormat="1" applyFont="1" applyFill="1" applyBorder="1" applyAlignment="1">
      <alignment horizontal="center" vertical="center"/>
    </xf>
    <xf numFmtId="43" fontId="4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3" fontId="47" fillId="0" borderId="24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3" fontId="47" fillId="0" borderId="26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46" fillId="0" borderId="0" xfId="157" applyFont="1" applyAlignment="1">
      <alignment/>
      <protection/>
    </xf>
    <xf numFmtId="0" fontId="4" fillId="0" borderId="23" xfId="0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/>
    </xf>
    <xf numFmtId="2" fontId="48" fillId="0" borderId="25" xfId="0" applyNumberFormat="1" applyFont="1" applyBorder="1" applyAlignment="1">
      <alignment horizontal="center"/>
    </xf>
    <xf numFmtId="43" fontId="48" fillId="0" borderId="23" xfId="0" applyNumberFormat="1" applyFont="1" applyBorder="1" applyAlignment="1">
      <alignment/>
    </xf>
    <xf numFmtId="43" fontId="48" fillId="0" borderId="23" xfId="0" applyNumberFormat="1" applyFont="1" applyFill="1" applyBorder="1" applyAlignment="1">
      <alignment/>
    </xf>
    <xf numFmtId="43" fontId="48" fillId="0" borderId="2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3" fontId="48" fillId="0" borderId="25" xfId="0" applyNumberFormat="1" applyFont="1" applyBorder="1" applyAlignment="1">
      <alignment/>
    </xf>
    <xf numFmtId="43" fontId="48" fillId="0" borderId="25" xfId="0" applyNumberFormat="1" applyFont="1" applyFill="1" applyBorder="1" applyAlignment="1">
      <alignment/>
    </xf>
    <xf numFmtId="43" fontId="48" fillId="0" borderId="25" xfId="0" applyNumberFormat="1" applyFont="1" applyBorder="1" applyAlignment="1">
      <alignment horizontal="center" vertical="center"/>
    </xf>
    <xf numFmtId="43" fontId="48" fillId="0" borderId="24" xfId="0" applyNumberFormat="1" applyFont="1" applyBorder="1" applyAlignment="1">
      <alignment/>
    </xf>
    <xf numFmtId="43" fontId="48" fillId="0" borderId="26" xfId="0" applyNumberFormat="1" applyFont="1" applyBorder="1" applyAlignment="1">
      <alignment/>
    </xf>
    <xf numFmtId="0" fontId="4" fillId="73" borderId="23" xfId="0" applyFont="1" applyFill="1" applyBorder="1" applyAlignment="1">
      <alignment horizontal="left" wrapText="1"/>
    </xf>
    <xf numFmtId="0" fontId="4" fillId="73" borderId="23" xfId="0" applyFont="1" applyFill="1" applyBorder="1" applyAlignment="1">
      <alignment horizontal="center"/>
    </xf>
    <xf numFmtId="43" fontId="48" fillId="0" borderId="35" xfId="0" applyNumberFormat="1" applyFont="1" applyBorder="1" applyAlignment="1">
      <alignment/>
    </xf>
    <xf numFmtId="43" fontId="48" fillId="0" borderId="36" xfId="0" applyNumberFormat="1" applyFont="1" applyBorder="1" applyAlignment="1">
      <alignment/>
    </xf>
    <xf numFmtId="43" fontId="48" fillId="0" borderId="27" xfId="0" applyNumberFormat="1" applyFont="1" applyBorder="1" applyAlignment="1">
      <alignment/>
    </xf>
    <xf numFmtId="43" fontId="48" fillId="0" borderId="27" xfId="0" applyNumberFormat="1" applyFont="1" applyBorder="1" applyAlignment="1">
      <alignment horizontal="center" vertical="center"/>
    </xf>
    <xf numFmtId="2" fontId="48" fillId="0" borderId="25" xfId="0" applyNumberFormat="1" applyFont="1" applyFill="1" applyBorder="1" applyAlignment="1">
      <alignment horizontal="center"/>
    </xf>
    <xf numFmtId="43" fontId="48" fillId="0" borderId="2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3" fontId="48" fillId="0" borderId="2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58" borderId="23" xfId="0" applyFont="1" applyFill="1" applyBorder="1" applyAlignment="1" applyProtection="1">
      <alignment horizontal="center" vertical="center" wrapText="1"/>
      <protection/>
    </xf>
    <xf numFmtId="0" fontId="46" fillId="0" borderId="0" xfId="157" applyFont="1" applyAlignment="1">
      <alignment horizontal="left"/>
      <protection/>
    </xf>
  </cellXfs>
  <cellStyles count="162">
    <cellStyle name="Normal" xfId="0"/>
    <cellStyle name="1. izcēlums" xfId="15"/>
    <cellStyle name="2. izcēlums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no 1. izcēluma" xfId="29"/>
    <cellStyle name="20% no 2. izcēluma" xfId="30"/>
    <cellStyle name="20% no 3. izcēluma" xfId="31"/>
    <cellStyle name="20% no 4. izcēluma" xfId="32"/>
    <cellStyle name="20% no 5. izcēluma" xfId="33"/>
    <cellStyle name="20% no 6. izcēluma" xfId="34"/>
    <cellStyle name="3. izcēlums " xfId="35"/>
    <cellStyle name="4. izcēlums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no 1. izcēluma" xfId="49"/>
    <cellStyle name="40% no 2. izcēluma" xfId="50"/>
    <cellStyle name="40% no 3. izcēluma" xfId="51"/>
    <cellStyle name="40% no 4. izcēluma" xfId="52"/>
    <cellStyle name="40% no 5. izcēluma" xfId="53"/>
    <cellStyle name="40% no 6. izcēluma" xfId="54"/>
    <cellStyle name="5. izcēlums" xfId="55"/>
    <cellStyle name="6. izcēlums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60% no 1. izcēluma" xfId="69"/>
    <cellStyle name="60% no 2. izcēluma" xfId="70"/>
    <cellStyle name="60% no 3. izcēluma" xfId="71"/>
    <cellStyle name="60% no 4. izcēluma" xfId="72"/>
    <cellStyle name="60% no 5. izcēluma" xfId="73"/>
    <cellStyle name="60% no 6. izcēluma" xfId="74"/>
    <cellStyle name="Äåķåęķūé [0]_laroux" xfId="75"/>
    <cellStyle name="Äåķåęķūé_laroux" xfId="76"/>
    <cellStyle name="Accent1" xfId="77"/>
    <cellStyle name="Accent1 2" xfId="78"/>
    <cellStyle name="Accent2" xfId="79"/>
    <cellStyle name="Accent2 2" xfId="80"/>
    <cellStyle name="Accent3" xfId="81"/>
    <cellStyle name="Accent3 2" xfId="82"/>
    <cellStyle name="Accent4" xfId="83"/>
    <cellStyle name="Accent4 2" xfId="84"/>
    <cellStyle name="Accent5" xfId="85"/>
    <cellStyle name="Accent5 2" xfId="86"/>
    <cellStyle name="Accent6" xfId="87"/>
    <cellStyle name="Accent6 2" xfId="88"/>
    <cellStyle name="Aprēķināšana" xfId="89"/>
    <cellStyle name="Bad" xfId="90"/>
    <cellStyle name="Bad 2" xfId="91"/>
    <cellStyle name="Brīdinājuma teksts" xfId="92"/>
    <cellStyle name="Calculation" xfId="93"/>
    <cellStyle name="Calculation 2" xfId="94"/>
    <cellStyle name="Check Cell" xfId="95"/>
    <cellStyle name="Check Cell 2" xfId="96"/>
    <cellStyle name="Comma" xfId="97"/>
    <cellStyle name="Comma [0]" xfId="98"/>
    <cellStyle name="Comma 2" xfId="99"/>
    <cellStyle name="Comma 2 2" xfId="100"/>
    <cellStyle name="Currency" xfId="101"/>
    <cellStyle name="Currency [0]" xfId="102"/>
    <cellStyle name="Date" xfId="103"/>
    <cellStyle name="Dezimal [0]_Nossner_Brücke" xfId="104"/>
    <cellStyle name="Dezimal_en_Master" xfId="105"/>
    <cellStyle name="Divider" xfId="106"/>
    <cellStyle name="Explanatory Text" xfId="107"/>
    <cellStyle name="Explanatory Text 2" xfId="108"/>
    <cellStyle name="Fixed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eading1 1" xfId="120"/>
    <cellStyle name="Heading2" xfId="121"/>
    <cellStyle name="Headline I" xfId="122"/>
    <cellStyle name="Headline II" xfId="123"/>
    <cellStyle name="Headline III" xfId="124"/>
    <cellStyle name="Ievade" xfId="125"/>
    <cellStyle name="Input" xfId="126"/>
    <cellStyle name="Input 2" xfId="127"/>
    <cellStyle name="Izvade" xfId="128"/>
    <cellStyle name="Īįū÷ķūé_laroux" xfId="129"/>
    <cellStyle name="Kopsumma" xfId="130"/>
    <cellStyle name="Labs" xfId="131"/>
    <cellStyle name="Linked Cell" xfId="132"/>
    <cellStyle name="Linked Cell 2" xfId="133"/>
    <cellStyle name="Neitrāls" xfId="134"/>
    <cellStyle name="Neutral" xfId="135"/>
    <cellStyle name="Neutral 2" xfId="136"/>
    <cellStyle name="Normaali_light-98_gun" xfId="137"/>
    <cellStyle name="Normal 2" xfId="138"/>
    <cellStyle name="Normal 2 2" xfId="139"/>
    <cellStyle name="Normal 3" xfId="140"/>
    <cellStyle name="Normal 4" xfId="141"/>
    <cellStyle name="Normal 5" xfId="142"/>
    <cellStyle name="Nosaukums" xfId="143"/>
    <cellStyle name="Note" xfId="144"/>
    <cellStyle name="Note 2" xfId="145"/>
    <cellStyle name="Output" xfId="146"/>
    <cellStyle name="Output 2" xfId="147"/>
    <cellStyle name="Parastais_adztame2" xfId="148"/>
    <cellStyle name="Paskaidrojošs teksts" xfId="149"/>
    <cellStyle name="Pārbaudes šūna" xfId="150"/>
    <cellStyle name="Percent" xfId="151"/>
    <cellStyle name="Piezīme" xfId="152"/>
    <cellStyle name="Position" xfId="153"/>
    <cellStyle name="Saistītā šūna" xfId="154"/>
    <cellStyle name="Slikts" xfId="155"/>
    <cellStyle name="Standard_cm_Master" xfId="156"/>
    <cellStyle name="Style 1" xfId="157"/>
    <cellStyle name="Style 2" xfId="158"/>
    <cellStyle name="Title" xfId="159"/>
    <cellStyle name="Title 2" xfId="160"/>
    <cellStyle name="Total" xfId="161"/>
    <cellStyle name="Total 2" xfId="162"/>
    <cellStyle name="Unit" xfId="163"/>
    <cellStyle name="Virsraksts 1" xfId="164"/>
    <cellStyle name="Virsraksts 2" xfId="165"/>
    <cellStyle name="Virsraksts 3" xfId="166"/>
    <cellStyle name="Virsraksts 4" xfId="167"/>
    <cellStyle name="Währung [0]_Nossner_Brücke" xfId="168"/>
    <cellStyle name="Währung_en_Master" xfId="169"/>
    <cellStyle name="Warning Text" xfId="170"/>
    <cellStyle name="Warning Text 2" xfId="171"/>
    <cellStyle name="Обычный 2" xfId="172"/>
    <cellStyle name="Обычный_Aleksandra 15,17" xfId="173"/>
    <cellStyle name="Стиль 1" xfId="174"/>
    <cellStyle name="Финансовый_VID_Rigas_Muita BST 1 un 2 karta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jekti%202013\Kolkas%20skola,%20biblioteka,%20p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ola skolotaju izstaba"/>
      <sheetName val="Skolas WC remonts"/>
      <sheetName val="skolas ēdamzāle"/>
      <sheetName val="skola klase Nr51"/>
      <sheetName val="skola dabas zinātņu kabinets"/>
      <sheetName val="skola pag grupa"/>
      <sheetName val="bernudarzs virt"/>
      <sheetName val="bernudarzs wc"/>
      <sheetName val="Biblioteka kapnutelpa"/>
      <sheetName val="Biblioteka galvenātelpa"/>
      <sheetName val="Biblioteka datortrlpa"/>
      <sheetName val="Biblioteka piebūve"/>
      <sheetName val="Biblioteka fasade"/>
      <sheetName val="skola klase Nr51 izpildes akt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showZeros="0" zoomScaleSheetLayoutView="85" workbookViewId="0" topLeftCell="A1">
      <selection activeCell="F23" sqref="F23"/>
    </sheetView>
  </sheetViews>
  <sheetFormatPr defaultColWidth="9.796875" defaultRowHeight="15.75"/>
  <cols>
    <col min="1" max="1" width="2.59765625" style="68" customWidth="1"/>
    <col min="2" max="2" width="46.3984375" style="81" customWidth="1"/>
    <col min="3" max="3" width="4" style="82" customWidth="1"/>
    <col min="4" max="4" width="5.69921875" style="82" customWidth="1"/>
    <col min="5" max="5" width="4.69921875" style="5" customWidth="1"/>
    <col min="6" max="6" width="5.3984375" style="5" customWidth="1"/>
    <col min="7" max="8" width="6.09765625" style="5" customWidth="1"/>
    <col min="9" max="9" width="5.3984375" style="5" customWidth="1"/>
    <col min="10" max="10" width="6.19921875" style="5" customWidth="1"/>
    <col min="11" max="11" width="7.59765625" style="5" customWidth="1"/>
    <col min="12" max="12" width="7.3984375" style="5" customWidth="1"/>
    <col min="13" max="13" width="7.8984375" style="5" customWidth="1"/>
    <col min="14" max="14" width="6.19921875" style="5" customWidth="1"/>
    <col min="15" max="15" width="8.09765625" style="5" customWidth="1"/>
    <col min="16" max="16384" width="9.796875" style="39" customWidth="1"/>
  </cols>
  <sheetData>
    <row r="1" spans="1:15" s="4" customFormat="1" ht="20.25" customHeight="1">
      <c r="A1" s="1"/>
      <c r="B1" s="1"/>
      <c r="C1" s="1" t="s">
        <v>102</v>
      </c>
      <c r="D1" s="1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5" s="4" customFormat="1" ht="18.75" customHeight="1">
      <c r="A2" s="101" t="s">
        <v>70</v>
      </c>
      <c r="B2" s="101"/>
      <c r="C2" s="101"/>
      <c r="D2" s="101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5" s="4" customFormat="1" ht="13.5" customHeight="1">
      <c r="A3" s="130" t="s">
        <v>0</v>
      </c>
      <c r="B3" s="130"/>
      <c r="C3" s="130"/>
      <c r="D3" s="130"/>
      <c r="E3" s="2"/>
      <c r="F3" s="5"/>
      <c r="G3" s="2"/>
      <c r="H3" s="3"/>
      <c r="I3" s="3"/>
      <c r="J3" s="3"/>
      <c r="K3" s="3"/>
      <c r="L3" s="3"/>
      <c r="M3" s="3"/>
      <c r="N3" s="3"/>
      <c r="O3" s="3"/>
    </row>
    <row r="4" spans="1:15" s="4" customFormat="1" ht="15.75" customHeight="1">
      <c r="A4" s="131" t="s">
        <v>1</v>
      </c>
      <c r="B4" s="132"/>
      <c r="C4" s="132"/>
      <c r="D4" s="83"/>
      <c r="E4" s="3"/>
      <c r="F4" s="3"/>
      <c r="G4" s="3"/>
      <c r="H4" s="6"/>
      <c r="I4" s="3"/>
      <c r="J4" s="3"/>
      <c r="K4" s="3"/>
      <c r="L4" s="3"/>
      <c r="M4" s="3"/>
      <c r="N4" s="3"/>
      <c r="O4" s="3"/>
    </row>
    <row r="5" spans="1:15" s="4" customFormat="1" ht="13.5" customHeight="1">
      <c r="A5" s="84"/>
      <c r="B5" s="84"/>
      <c r="C5" s="85"/>
      <c r="D5" s="86"/>
      <c r="E5" s="3"/>
      <c r="F5" s="7"/>
      <c r="G5" s="3"/>
      <c r="H5" s="3"/>
      <c r="I5" s="3"/>
      <c r="J5" s="3"/>
      <c r="K5" s="8"/>
      <c r="L5" s="3"/>
      <c r="M5" s="3"/>
      <c r="N5" s="3"/>
      <c r="O5" s="3"/>
    </row>
    <row r="6" spans="1:15" s="4" customFormat="1" ht="15" customHeight="1">
      <c r="A6" s="133" t="s">
        <v>2</v>
      </c>
      <c r="B6" s="133" t="s">
        <v>3</v>
      </c>
      <c r="C6" s="133" t="s">
        <v>4</v>
      </c>
      <c r="D6" s="133" t="s">
        <v>5</v>
      </c>
      <c r="E6" s="126" t="s">
        <v>6</v>
      </c>
      <c r="F6" s="127"/>
      <c r="G6" s="127"/>
      <c r="H6" s="127"/>
      <c r="I6" s="127"/>
      <c r="J6" s="128"/>
      <c r="K6" s="126" t="s">
        <v>7</v>
      </c>
      <c r="L6" s="127"/>
      <c r="M6" s="127"/>
      <c r="N6" s="127"/>
      <c r="O6" s="129"/>
    </row>
    <row r="7" spans="1:15" s="4" customFormat="1" ht="45" customHeight="1">
      <c r="A7" s="133"/>
      <c r="B7" s="133"/>
      <c r="C7" s="133"/>
      <c r="D7" s="133"/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10</v>
      </c>
      <c r="M7" s="9" t="s">
        <v>11</v>
      </c>
      <c r="N7" s="9" t="s">
        <v>12</v>
      </c>
      <c r="O7" s="10" t="s">
        <v>15</v>
      </c>
    </row>
    <row r="8" spans="1:15" s="4" customFormat="1" ht="12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</row>
    <row r="9" spans="1:16" s="22" customFormat="1" ht="15.75" customHeight="1">
      <c r="A9" s="12"/>
      <c r="B9" s="13" t="s">
        <v>47</v>
      </c>
      <c r="C9" s="14"/>
      <c r="D9" s="15"/>
      <c r="E9" s="16"/>
      <c r="F9" s="17"/>
      <c r="G9" s="18"/>
      <c r="H9" s="18"/>
      <c r="I9" s="18"/>
      <c r="J9" s="19"/>
      <c r="K9" s="20"/>
      <c r="L9" s="18"/>
      <c r="M9" s="18"/>
      <c r="N9" s="18"/>
      <c r="O9" s="19"/>
      <c r="P9" s="21"/>
    </row>
    <row r="10" spans="1:16" s="22" customFormat="1" ht="16.5" customHeight="1">
      <c r="A10" s="23">
        <v>1</v>
      </c>
      <c r="B10" s="24" t="s">
        <v>48</v>
      </c>
      <c r="C10" s="25" t="s">
        <v>16</v>
      </c>
      <c r="D10" s="95">
        <v>166</v>
      </c>
      <c r="E10" s="90"/>
      <c r="F10" s="91"/>
      <c r="G10" s="92"/>
      <c r="H10" s="92"/>
      <c r="I10" s="92"/>
      <c r="J10" s="28"/>
      <c r="K10" s="29"/>
      <c r="L10" s="27"/>
      <c r="M10" s="27"/>
      <c r="N10" s="27"/>
      <c r="O10" s="28"/>
      <c r="P10" s="21"/>
    </row>
    <row r="11" spans="1:16" s="22" customFormat="1" ht="15" customHeight="1">
      <c r="A11" s="23">
        <v>2</v>
      </c>
      <c r="B11" s="30" t="s">
        <v>17</v>
      </c>
      <c r="C11" s="25" t="s">
        <v>16</v>
      </c>
      <c r="D11" s="95">
        <v>166</v>
      </c>
      <c r="E11" s="90"/>
      <c r="F11" s="91"/>
      <c r="G11" s="92"/>
      <c r="H11" s="92"/>
      <c r="I11" s="92"/>
      <c r="J11" s="28"/>
      <c r="K11" s="29"/>
      <c r="L11" s="27"/>
      <c r="M11" s="27"/>
      <c r="N11" s="27"/>
      <c r="O11" s="28"/>
      <c r="P11" s="21"/>
    </row>
    <row r="12" spans="1:16" s="22" customFormat="1" ht="14.25" customHeight="1">
      <c r="A12" s="23">
        <v>3</v>
      </c>
      <c r="B12" s="31" t="s">
        <v>18</v>
      </c>
      <c r="C12" s="25" t="s">
        <v>19</v>
      </c>
      <c r="D12" s="95">
        <v>33</v>
      </c>
      <c r="E12" s="90"/>
      <c r="F12" s="91"/>
      <c r="G12" s="92"/>
      <c r="H12" s="92"/>
      <c r="I12" s="92"/>
      <c r="J12" s="28"/>
      <c r="K12" s="29"/>
      <c r="L12" s="27"/>
      <c r="M12" s="27"/>
      <c r="N12" s="27"/>
      <c r="O12" s="28"/>
      <c r="P12" s="21"/>
    </row>
    <row r="13" spans="1:16" s="22" customFormat="1" ht="10.5" customHeight="1">
      <c r="A13" s="23">
        <v>4</v>
      </c>
      <c r="B13" s="31" t="s">
        <v>20</v>
      </c>
      <c r="C13" s="25" t="s">
        <v>21</v>
      </c>
      <c r="D13" s="95">
        <v>300</v>
      </c>
      <c r="E13" s="90"/>
      <c r="F13" s="91"/>
      <c r="G13" s="92"/>
      <c r="H13" s="92"/>
      <c r="I13" s="92"/>
      <c r="J13" s="28"/>
      <c r="K13" s="29"/>
      <c r="L13" s="27"/>
      <c r="M13" s="27"/>
      <c r="N13" s="27"/>
      <c r="O13" s="28"/>
      <c r="P13" s="21"/>
    </row>
    <row r="14" spans="1:16" s="22" customFormat="1" ht="10.5" customHeight="1">
      <c r="A14" s="23">
        <v>5</v>
      </c>
      <c r="B14" s="24" t="s">
        <v>22</v>
      </c>
      <c r="C14" s="25" t="s">
        <v>16</v>
      </c>
      <c r="D14" s="95">
        <v>166</v>
      </c>
      <c r="E14" s="90"/>
      <c r="F14" s="91"/>
      <c r="G14" s="92"/>
      <c r="H14" s="92"/>
      <c r="I14" s="92"/>
      <c r="J14" s="28"/>
      <c r="K14" s="29"/>
      <c r="L14" s="27"/>
      <c r="M14" s="27"/>
      <c r="N14" s="27"/>
      <c r="O14" s="28"/>
      <c r="P14" s="21"/>
    </row>
    <row r="15" spans="1:16" s="22" customFormat="1" ht="10.5" customHeight="1">
      <c r="A15" s="23">
        <v>6</v>
      </c>
      <c r="B15" s="31" t="s">
        <v>18</v>
      </c>
      <c r="C15" s="25" t="s">
        <v>19</v>
      </c>
      <c r="D15" s="95">
        <v>33</v>
      </c>
      <c r="E15" s="90"/>
      <c r="F15" s="91"/>
      <c r="G15" s="92"/>
      <c r="H15" s="92"/>
      <c r="I15" s="92"/>
      <c r="J15" s="28"/>
      <c r="K15" s="29"/>
      <c r="L15" s="27"/>
      <c r="M15" s="27"/>
      <c r="N15" s="27"/>
      <c r="O15" s="28"/>
      <c r="P15" s="21"/>
    </row>
    <row r="16" spans="1:16" s="22" customFormat="1" ht="10.5" customHeight="1">
      <c r="A16" s="23">
        <v>7</v>
      </c>
      <c r="B16" s="31" t="s">
        <v>23</v>
      </c>
      <c r="C16" s="25" t="s">
        <v>19</v>
      </c>
      <c r="D16" s="95">
        <v>55</v>
      </c>
      <c r="E16" s="90"/>
      <c r="F16" s="91"/>
      <c r="G16" s="92"/>
      <c r="H16" s="92"/>
      <c r="I16" s="92"/>
      <c r="J16" s="28"/>
      <c r="K16" s="29"/>
      <c r="L16" s="27"/>
      <c r="M16" s="27"/>
      <c r="N16" s="27"/>
      <c r="O16" s="28"/>
      <c r="P16" s="21"/>
    </row>
    <row r="17" spans="1:16" s="22" customFormat="1" ht="10.5" customHeight="1">
      <c r="A17" s="23">
        <v>8</v>
      </c>
      <c r="B17" s="24" t="s">
        <v>24</v>
      </c>
      <c r="C17" s="25" t="s">
        <v>16</v>
      </c>
      <c r="D17" s="95">
        <v>69</v>
      </c>
      <c r="E17" s="90"/>
      <c r="F17" s="91"/>
      <c r="G17" s="92"/>
      <c r="H17" s="92"/>
      <c r="I17" s="92"/>
      <c r="J17" s="28"/>
      <c r="K17" s="29"/>
      <c r="L17" s="27"/>
      <c r="M17" s="27"/>
      <c r="N17" s="27"/>
      <c r="O17" s="28"/>
      <c r="P17" s="21"/>
    </row>
    <row r="18" spans="1:16" s="22" customFormat="1" ht="10.5" customHeight="1">
      <c r="A18" s="23">
        <v>9</v>
      </c>
      <c r="B18" s="31" t="s">
        <v>25</v>
      </c>
      <c r="C18" s="25" t="s">
        <v>16</v>
      </c>
      <c r="D18" s="95">
        <v>76</v>
      </c>
      <c r="E18" s="90"/>
      <c r="F18" s="91"/>
      <c r="G18" s="92"/>
      <c r="H18" s="92"/>
      <c r="I18" s="92"/>
      <c r="J18" s="28"/>
      <c r="K18" s="29"/>
      <c r="L18" s="27"/>
      <c r="M18" s="27"/>
      <c r="N18" s="27"/>
      <c r="O18" s="28"/>
      <c r="P18" s="21"/>
    </row>
    <row r="19" spans="1:16" s="22" customFormat="1" ht="10.5" customHeight="1">
      <c r="A19" s="23">
        <v>10</v>
      </c>
      <c r="B19" s="31" t="s">
        <v>26</v>
      </c>
      <c r="C19" s="25" t="s">
        <v>27</v>
      </c>
      <c r="D19" s="95">
        <v>1</v>
      </c>
      <c r="E19" s="90"/>
      <c r="F19" s="91"/>
      <c r="G19" s="92"/>
      <c r="H19" s="92"/>
      <c r="I19" s="92"/>
      <c r="J19" s="28"/>
      <c r="K19" s="29"/>
      <c r="L19" s="27"/>
      <c r="M19" s="27"/>
      <c r="N19" s="27"/>
      <c r="O19" s="28"/>
      <c r="P19" s="21"/>
    </row>
    <row r="20" spans="1:16" s="22" customFormat="1" ht="13.5" customHeight="1">
      <c r="A20" s="23">
        <v>11</v>
      </c>
      <c r="B20" s="24" t="s">
        <v>49</v>
      </c>
      <c r="C20" s="25" t="s">
        <v>16</v>
      </c>
      <c r="D20" s="95">
        <v>22</v>
      </c>
      <c r="E20" s="90"/>
      <c r="F20" s="91"/>
      <c r="G20" s="92"/>
      <c r="H20" s="92"/>
      <c r="I20" s="92"/>
      <c r="J20" s="28"/>
      <c r="K20" s="29"/>
      <c r="L20" s="27"/>
      <c r="M20" s="27"/>
      <c r="N20" s="27"/>
      <c r="O20" s="28"/>
      <c r="P20" s="21"/>
    </row>
    <row r="21" spans="1:16" s="22" customFormat="1" ht="15.75" customHeight="1">
      <c r="A21" s="23">
        <v>12</v>
      </c>
      <c r="B21" s="24" t="s">
        <v>50</v>
      </c>
      <c r="C21" s="25" t="s">
        <v>16</v>
      </c>
      <c r="D21" s="95">
        <v>74</v>
      </c>
      <c r="E21" s="90"/>
      <c r="F21" s="91"/>
      <c r="G21" s="92"/>
      <c r="H21" s="92"/>
      <c r="I21" s="92"/>
      <c r="J21" s="28"/>
      <c r="K21" s="29"/>
      <c r="L21" s="27"/>
      <c r="M21" s="27"/>
      <c r="N21" s="27"/>
      <c r="O21" s="28"/>
      <c r="P21" s="21"/>
    </row>
    <row r="22" spans="1:16" s="22" customFormat="1" ht="12.75" customHeight="1">
      <c r="A22" s="23">
        <v>13</v>
      </c>
      <c r="B22" s="31" t="s">
        <v>51</v>
      </c>
      <c r="C22" s="25" t="s">
        <v>16</v>
      </c>
      <c r="D22" s="95">
        <v>82</v>
      </c>
      <c r="E22" s="90"/>
      <c r="F22" s="91"/>
      <c r="G22" s="92"/>
      <c r="H22" s="92"/>
      <c r="I22" s="92"/>
      <c r="J22" s="28"/>
      <c r="K22" s="29"/>
      <c r="L22" s="27"/>
      <c r="M22" s="27"/>
      <c r="N22" s="27"/>
      <c r="O22" s="28"/>
      <c r="P22" s="21"/>
    </row>
    <row r="23" spans="1:16" s="22" customFormat="1" ht="12.75" customHeight="1">
      <c r="A23" s="23">
        <v>14</v>
      </c>
      <c r="B23" s="31" t="s">
        <v>52</v>
      </c>
      <c r="C23" s="25" t="s">
        <v>36</v>
      </c>
      <c r="D23" s="95">
        <v>740</v>
      </c>
      <c r="E23" s="90"/>
      <c r="F23" s="91"/>
      <c r="G23" s="92"/>
      <c r="H23" s="92"/>
      <c r="I23" s="92"/>
      <c r="J23" s="28"/>
      <c r="K23" s="29"/>
      <c r="L23" s="27"/>
      <c r="M23" s="27"/>
      <c r="N23" s="27"/>
      <c r="O23" s="28"/>
      <c r="P23" s="21"/>
    </row>
    <row r="24" spans="1:16" s="22" customFormat="1" ht="12.75" customHeight="1">
      <c r="A24" s="23">
        <v>15</v>
      </c>
      <c r="B24" s="31" t="s">
        <v>53</v>
      </c>
      <c r="C24" s="25" t="s">
        <v>21</v>
      </c>
      <c r="D24" s="95">
        <v>45</v>
      </c>
      <c r="E24" s="90"/>
      <c r="F24" s="91"/>
      <c r="G24" s="92"/>
      <c r="H24" s="92"/>
      <c r="I24" s="92"/>
      <c r="J24" s="28"/>
      <c r="K24" s="29"/>
      <c r="L24" s="27"/>
      <c r="M24" s="27"/>
      <c r="N24" s="27"/>
      <c r="O24" s="28"/>
      <c r="P24" s="21"/>
    </row>
    <row r="25" spans="1:16" s="22" customFormat="1" ht="10.5" customHeight="1">
      <c r="A25" s="23">
        <v>16</v>
      </c>
      <c r="B25" s="24" t="s">
        <v>28</v>
      </c>
      <c r="C25" s="25" t="s">
        <v>16</v>
      </c>
      <c r="D25" s="95">
        <v>74</v>
      </c>
      <c r="E25" s="90"/>
      <c r="F25" s="91"/>
      <c r="G25" s="92"/>
      <c r="H25" s="92"/>
      <c r="I25" s="92"/>
      <c r="J25" s="28"/>
      <c r="K25" s="29"/>
      <c r="L25" s="27"/>
      <c r="M25" s="27"/>
      <c r="N25" s="27"/>
      <c r="O25" s="28"/>
      <c r="P25" s="21"/>
    </row>
    <row r="26" spans="1:16" s="22" customFormat="1" ht="11.25" customHeight="1">
      <c r="A26" s="23">
        <v>17</v>
      </c>
      <c r="B26" s="31" t="s">
        <v>29</v>
      </c>
      <c r="C26" s="25" t="s">
        <v>16</v>
      </c>
      <c r="D26" s="95">
        <v>82</v>
      </c>
      <c r="E26" s="90"/>
      <c r="F26" s="91"/>
      <c r="G26" s="92"/>
      <c r="H26" s="92"/>
      <c r="I26" s="92"/>
      <c r="J26" s="28"/>
      <c r="K26" s="29"/>
      <c r="L26" s="27"/>
      <c r="M26" s="27"/>
      <c r="N26" s="27"/>
      <c r="O26" s="28"/>
      <c r="P26" s="21"/>
    </row>
    <row r="27" spans="1:16" s="22" customFormat="1" ht="12" customHeight="1">
      <c r="A27" s="23">
        <v>18</v>
      </c>
      <c r="B27" s="31" t="s">
        <v>30</v>
      </c>
      <c r="C27" s="25" t="s">
        <v>21</v>
      </c>
      <c r="D27" s="95">
        <v>33</v>
      </c>
      <c r="E27" s="90"/>
      <c r="F27" s="91"/>
      <c r="G27" s="92"/>
      <c r="H27" s="92"/>
      <c r="I27" s="92"/>
      <c r="J27" s="28"/>
      <c r="K27" s="29"/>
      <c r="L27" s="27"/>
      <c r="M27" s="27"/>
      <c r="N27" s="27"/>
      <c r="O27" s="28"/>
      <c r="P27" s="21"/>
    </row>
    <row r="28" spans="1:16" s="22" customFormat="1" ht="15" customHeight="1">
      <c r="A28" s="23">
        <v>19</v>
      </c>
      <c r="B28" s="31" t="s">
        <v>31</v>
      </c>
      <c r="C28" s="25" t="s">
        <v>32</v>
      </c>
      <c r="D28" s="95">
        <v>83</v>
      </c>
      <c r="E28" s="90"/>
      <c r="F28" s="91"/>
      <c r="G28" s="92"/>
      <c r="H28" s="92"/>
      <c r="I28" s="92"/>
      <c r="J28" s="28"/>
      <c r="K28" s="29"/>
      <c r="L28" s="27"/>
      <c r="M28" s="27"/>
      <c r="N28" s="27"/>
      <c r="O28" s="28"/>
      <c r="P28" s="21"/>
    </row>
    <row r="29" spans="1:16" s="22" customFormat="1" ht="12" customHeight="1">
      <c r="A29" s="23">
        <v>20</v>
      </c>
      <c r="B29" s="31" t="s">
        <v>54</v>
      </c>
      <c r="C29" s="25" t="s">
        <v>32</v>
      </c>
      <c r="D29" s="26">
        <v>21</v>
      </c>
      <c r="E29" s="90"/>
      <c r="F29" s="91"/>
      <c r="G29" s="92"/>
      <c r="H29" s="92"/>
      <c r="I29" s="92"/>
      <c r="J29" s="28"/>
      <c r="K29" s="29"/>
      <c r="L29" s="27"/>
      <c r="M29" s="27"/>
      <c r="N29" s="27"/>
      <c r="O29" s="28"/>
      <c r="P29" s="21"/>
    </row>
    <row r="30" spans="1:16" s="22" customFormat="1" ht="10.5" customHeight="1">
      <c r="A30" s="23">
        <v>21</v>
      </c>
      <c r="B30" s="31" t="s">
        <v>55</v>
      </c>
      <c r="C30" s="25" t="s">
        <v>32</v>
      </c>
      <c r="D30" s="26">
        <v>21</v>
      </c>
      <c r="E30" s="90"/>
      <c r="F30" s="91"/>
      <c r="G30" s="92"/>
      <c r="H30" s="92"/>
      <c r="I30" s="92"/>
      <c r="J30" s="28"/>
      <c r="K30" s="29"/>
      <c r="L30" s="27"/>
      <c r="M30" s="27"/>
      <c r="N30" s="27"/>
      <c r="O30" s="28"/>
      <c r="P30" s="21"/>
    </row>
    <row r="31" spans="1:16" s="22" customFormat="1" ht="12" customHeight="1">
      <c r="A31" s="23">
        <v>22</v>
      </c>
      <c r="B31" s="24" t="s">
        <v>33</v>
      </c>
      <c r="C31" s="25" t="s">
        <v>32</v>
      </c>
      <c r="D31" s="95">
        <v>47</v>
      </c>
      <c r="E31" s="90"/>
      <c r="F31" s="91"/>
      <c r="G31" s="92"/>
      <c r="H31" s="92"/>
      <c r="I31" s="92"/>
      <c r="J31" s="28"/>
      <c r="K31" s="29"/>
      <c r="L31" s="27"/>
      <c r="M31" s="27"/>
      <c r="N31" s="27"/>
      <c r="O31" s="28"/>
      <c r="P31" s="21"/>
    </row>
    <row r="32" spans="1:16" s="22" customFormat="1" ht="10.5" customHeight="1">
      <c r="A32" s="23">
        <v>23</v>
      </c>
      <c r="B32" s="31" t="s">
        <v>34</v>
      </c>
      <c r="C32" s="25" t="s">
        <v>32</v>
      </c>
      <c r="D32" s="95">
        <v>52</v>
      </c>
      <c r="E32" s="90"/>
      <c r="F32" s="91"/>
      <c r="G32" s="92"/>
      <c r="H32" s="92"/>
      <c r="I32" s="92"/>
      <c r="J32" s="28"/>
      <c r="K32" s="29"/>
      <c r="L32" s="27"/>
      <c r="M32" s="27"/>
      <c r="N32" s="27"/>
      <c r="O32" s="28"/>
      <c r="P32" s="21"/>
    </row>
    <row r="33" spans="1:16" s="22" customFormat="1" ht="10.5" customHeight="1">
      <c r="A33" s="23">
        <v>24</v>
      </c>
      <c r="B33" s="31" t="s">
        <v>35</v>
      </c>
      <c r="C33" s="25" t="s">
        <v>27</v>
      </c>
      <c r="D33" s="95">
        <v>1</v>
      </c>
      <c r="E33" s="90"/>
      <c r="F33" s="91"/>
      <c r="G33" s="92"/>
      <c r="H33" s="92"/>
      <c r="I33" s="92"/>
      <c r="J33" s="28"/>
      <c r="K33" s="29"/>
      <c r="L33" s="27"/>
      <c r="M33" s="27"/>
      <c r="N33" s="27"/>
      <c r="O33" s="28"/>
      <c r="P33" s="21"/>
    </row>
    <row r="34" spans="1:16" s="22" customFormat="1" ht="15.75" customHeight="1">
      <c r="A34" s="23">
        <v>25</v>
      </c>
      <c r="B34" s="24" t="s">
        <v>58</v>
      </c>
      <c r="C34" s="25" t="s">
        <v>36</v>
      </c>
      <c r="D34" s="26">
        <v>1</v>
      </c>
      <c r="E34" s="90"/>
      <c r="F34" s="91"/>
      <c r="G34" s="92"/>
      <c r="H34" s="92"/>
      <c r="I34" s="92"/>
      <c r="J34" s="28"/>
      <c r="K34" s="29"/>
      <c r="L34" s="27"/>
      <c r="M34" s="27"/>
      <c r="N34" s="27"/>
      <c r="O34" s="28"/>
      <c r="P34" s="21"/>
    </row>
    <row r="35" spans="1:16" s="22" customFormat="1" ht="15.75" customHeight="1">
      <c r="A35" s="23">
        <v>26</v>
      </c>
      <c r="B35" s="24" t="s">
        <v>59</v>
      </c>
      <c r="C35" s="25" t="s">
        <v>36</v>
      </c>
      <c r="D35" s="26">
        <v>4</v>
      </c>
      <c r="E35" s="90"/>
      <c r="F35" s="91"/>
      <c r="G35" s="92"/>
      <c r="H35" s="92"/>
      <c r="I35" s="92"/>
      <c r="J35" s="28"/>
      <c r="K35" s="29"/>
      <c r="L35" s="27"/>
      <c r="M35" s="27"/>
      <c r="N35" s="27"/>
      <c r="O35" s="28"/>
      <c r="P35" s="21"/>
    </row>
    <row r="36" spans="1:16" s="67" customFormat="1" ht="15.75" customHeight="1">
      <c r="A36" s="23">
        <v>27</v>
      </c>
      <c r="B36" s="98" t="s">
        <v>60</v>
      </c>
      <c r="C36" s="94" t="s">
        <v>36</v>
      </c>
      <c r="D36" s="95">
        <v>3</v>
      </c>
      <c r="E36" s="90"/>
      <c r="F36" s="91"/>
      <c r="G36" s="92"/>
      <c r="H36" s="92"/>
      <c r="I36" s="92"/>
      <c r="J36" s="97"/>
      <c r="K36" s="99"/>
      <c r="L36" s="92"/>
      <c r="M36" s="92"/>
      <c r="N36" s="92"/>
      <c r="O36" s="97"/>
      <c r="P36" s="100"/>
    </row>
    <row r="37" spans="1:16" s="67" customFormat="1" ht="15.75" customHeight="1">
      <c r="A37" s="23">
        <v>28</v>
      </c>
      <c r="B37" s="93" t="s">
        <v>67</v>
      </c>
      <c r="C37" s="94" t="s">
        <v>36</v>
      </c>
      <c r="D37" s="95">
        <v>3</v>
      </c>
      <c r="E37" s="90"/>
      <c r="F37" s="91"/>
      <c r="G37" s="92"/>
      <c r="H37" s="92"/>
      <c r="I37" s="92"/>
      <c r="J37" s="97"/>
      <c r="K37" s="99"/>
      <c r="L37" s="92"/>
      <c r="M37" s="92"/>
      <c r="N37" s="92"/>
      <c r="O37" s="97"/>
      <c r="P37" s="100"/>
    </row>
    <row r="38" spans="1:16" s="67" customFormat="1" ht="15.75" customHeight="1">
      <c r="A38" s="23">
        <v>29</v>
      </c>
      <c r="B38" s="93" t="s">
        <v>68</v>
      </c>
      <c r="C38" s="94" t="s">
        <v>36</v>
      </c>
      <c r="D38" s="95">
        <v>1</v>
      </c>
      <c r="E38" s="90"/>
      <c r="F38" s="91"/>
      <c r="G38" s="92"/>
      <c r="H38" s="92"/>
      <c r="I38" s="92"/>
      <c r="J38" s="97"/>
      <c r="K38" s="99"/>
      <c r="L38" s="92"/>
      <c r="M38" s="92"/>
      <c r="N38" s="92"/>
      <c r="O38" s="97"/>
      <c r="P38" s="100"/>
    </row>
    <row r="39" spans="1:16" s="67" customFormat="1" ht="15.75" customHeight="1">
      <c r="A39" s="23">
        <v>30</v>
      </c>
      <c r="B39" s="93" t="s">
        <v>61</v>
      </c>
      <c r="C39" s="94" t="s">
        <v>36</v>
      </c>
      <c r="D39" s="95">
        <v>2</v>
      </c>
      <c r="E39" s="90"/>
      <c r="F39" s="91"/>
      <c r="G39" s="92"/>
      <c r="H39" s="92"/>
      <c r="I39" s="92"/>
      <c r="J39" s="97"/>
      <c r="K39" s="99"/>
      <c r="L39" s="92"/>
      <c r="M39" s="92"/>
      <c r="N39" s="92"/>
      <c r="O39" s="97"/>
      <c r="P39" s="100"/>
    </row>
    <row r="40" spans="1:16" s="67" customFormat="1" ht="15.75" customHeight="1">
      <c r="A40" s="23">
        <v>31</v>
      </c>
      <c r="B40" s="98" t="s">
        <v>69</v>
      </c>
      <c r="C40" s="94" t="s">
        <v>27</v>
      </c>
      <c r="D40" s="95">
        <v>1</v>
      </c>
      <c r="E40" s="90"/>
      <c r="F40" s="91"/>
      <c r="G40" s="92"/>
      <c r="H40" s="92"/>
      <c r="I40" s="92"/>
      <c r="J40" s="28"/>
      <c r="K40" s="29"/>
      <c r="L40" s="27"/>
      <c r="M40" s="27"/>
      <c r="N40" s="27"/>
      <c r="O40" s="28"/>
      <c r="P40" s="100"/>
    </row>
    <row r="41" spans="1:16" s="22" customFormat="1" ht="15.75" customHeight="1">
      <c r="A41" s="23">
        <v>32</v>
      </c>
      <c r="B41" s="24" t="s">
        <v>62</v>
      </c>
      <c r="C41" s="25" t="s">
        <v>27</v>
      </c>
      <c r="D41" s="26">
        <v>1</v>
      </c>
      <c r="E41" s="90"/>
      <c r="F41" s="91"/>
      <c r="G41" s="92"/>
      <c r="H41" s="92"/>
      <c r="I41" s="92"/>
      <c r="J41" s="28"/>
      <c r="K41" s="29"/>
      <c r="L41" s="27"/>
      <c r="M41" s="27"/>
      <c r="N41" s="27"/>
      <c r="O41" s="28"/>
      <c r="P41" s="21"/>
    </row>
    <row r="42" spans="1:16" s="22" customFormat="1" ht="15" customHeight="1">
      <c r="A42" s="23">
        <v>33</v>
      </c>
      <c r="B42" s="24" t="s">
        <v>46</v>
      </c>
      <c r="C42" s="25" t="s">
        <v>27</v>
      </c>
      <c r="D42" s="26">
        <v>1</v>
      </c>
      <c r="E42" s="90"/>
      <c r="F42" s="91"/>
      <c r="G42" s="92"/>
      <c r="H42" s="92"/>
      <c r="I42" s="92"/>
      <c r="J42" s="28"/>
      <c r="K42" s="29"/>
      <c r="L42" s="27"/>
      <c r="M42" s="27"/>
      <c r="N42" s="27"/>
      <c r="O42" s="28"/>
      <c r="P42" s="21"/>
    </row>
    <row r="43" spans="1:16" s="22" customFormat="1" ht="15" customHeight="1">
      <c r="A43" s="23">
        <v>34</v>
      </c>
      <c r="B43" s="24" t="s">
        <v>71</v>
      </c>
      <c r="C43" s="25" t="s">
        <v>36</v>
      </c>
      <c r="D43" s="95">
        <v>1</v>
      </c>
      <c r="E43" s="90"/>
      <c r="F43" s="91"/>
      <c r="G43" s="92"/>
      <c r="H43" s="92"/>
      <c r="I43" s="92"/>
      <c r="J43" s="28"/>
      <c r="K43" s="29"/>
      <c r="L43" s="27"/>
      <c r="M43" s="27"/>
      <c r="N43" s="27"/>
      <c r="O43" s="28"/>
      <c r="P43" s="21"/>
    </row>
    <row r="44" spans="1:16" s="22" customFormat="1" ht="13.5" customHeight="1">
      <c r="A44" s="23">
        <v>35</v>
      </c>
      <c r="B44" s="24" t="s">
        <v>37</v>
      </c>
      <c r="C44" s="25" t="s">
        <v>36</v>
      </c>
      <c r="D44" s="26">
        <v>1</v>
      </c>
      <c r="E44" s="90"/>
      <c r="F44" s="91"/>
      <c r="G44" s="92"/>
      <c r="H44" s="92"/>
      <c r="I44" s="92"/>
      <c r="J44" s="28"/>
      <c r="K44" s="29"/>
      <c r="L44" s="27"/>
      <c r="M44" s="27"/>
      <c r="N44" s="27"/>
      <c r="O44" s="28"/>
      <c r="P44" s="21"/>
    </row>
    <row r="45" spans="1:16" s="22" customFormat="1" ht="15" customHeight="1">
      <c r="A45" s="23">
        <v>36</v>
      </c>
      <c r="B45" s="31" t="s">
        <v>38</v>
      </c>
      <c r="C45" s="25" t="s">
        <v>36</v>
      </c>
      <c r="D45" s="26">
        <v>1</v>
      </c>
      <c r="E45" s="90"/>
      <c r="F45" s="91"/>
      <c r="G45" s="92"/>
      <c r="H45" s="92"/>
      <c r="I45" s="92"/>
      <c r="J45" s="28"/>
      <c r="K45" s="29"/>
      <c r="L45" s="27"/>
      <c r="M45" s="27"/>
      <c r="N45" s="27"/>
      <c r="O45" s="28"/>
      <c r="P45" s="21"/>
    </row>
    <row r="46" spans="1:16" s="22" customFormat="1" ht="15" customHeight="1">
      <c r="A46" s="23">
        <v>37</v>
      </c>
      <c r="B46" s="24" t="s">
        <v>57</v>
      </c>
      <c r="C46" s="25" t="s">
        <v>27</v>
      </c>
      <c r="D46" s="26">
        <v>1</v>
      </c>
      <c r="E46" s="90"/>
      <c r="F46" s="91"/>
      <c r="G46" s="92"/>
      <c r="H46" s="92"/>
      <c r="I46" s="92"/>
      <c r="J46" s="28"/>
      <c r="K46" s="29"/>
      <c r="L46" s="27"/>
      <c r="M46" s="27"/>
      <c r="N46" s="27"/>
      <c r="O46" s="28"/>
      <c r="P46" s="21"/>
    </row>
    <row r="47" spans="1:16" s="22" customFormat="1" ht="15" customHeight="1">
      <c r="A47" s="23">
        <v>38</v>
      </c>
      <c r="B47" s="24" t="s">
        <v>63</v>
      </c>
      <c r="C47" s="25" t="s">
        <v>36</v>
      </c>
      <c r="D47" s="26">
        <v>1</v>
      </c>
      <c r="E47" s="90"/>
      <c r="F47" s="91"/>
      <c r="G47" s="92"/>
      <c r="H47" s="92"/>
      <c r="I47" s="92"/>
      <c r="J47" s="28"/>
      <c r="K47" s="29"/>
      <c r="L47" s="27"/>
      <c r="M47" s="27"/>
      <c r="N47" s="27"/>
      <c r="O47" s="28"/>
      <c r="P47" s="21"/>
    </row>
    <row r="48" spans="1:16" s="22" customFormat="1" ht="15" customHeight="1">
      <c r="A48" s="23">
        <v>39</v>
      </c>
      <c r="B48" s="24" t="s">
        <v>64</v>
      </c>
      <c r="C48" s="25" t="s">
        <v>27</v>
      </c>
      <c r="D48" s="26">
        <v>1</v>
      </c>
      <c r="E48" s="90"/>
      <c r="F48" s="91"/>
      <c r="G48" s="92"/>
      <c r="H48" s="92"/>
      <c r="I48" s="92"/>
      <c r="J48" s="28"/>
      <c r="K48" s="29"/>
      <c r="L48" s="27"/>
      <c r="M48" s="27"/>
      <c r="N48" s="27"/>
      <c r="O48" s="28"/>
      <c r="P48" s="21"/>
    </row>
    <row r="49" spans="1:16" s="22" customFormat="1" ht="15" customHeight="1">
      <c r="A49" s="23">
        <v>40</v>
      </c>
      <c r="B49" s="24" t="s">
        <v>65</v>
      </c>
      <c r="C49" s="25" t="s">
        <v>36</v>
      </c>
      <c r="D49" s="26">
        <v>2</v>
      </c>
      <c r="E49" s="90"/>
      <c r="F49" s="91"/>
      <c r="G49" s="92"/>
      <c r="H49" s="92"/>
      <c r="I49" s="92"/>
      <c r="J49" s="28"/>
      <c r="K49" s="29"/>
      <c r="L49" s="27"/>
      <c r="M49" s="27"/>
      <c r="N49" s="27"/>
      <c r="O49" s="28"/>
      <c r="P49" s="21"/>
    </row>
    <row r="50" spans="1:16" s="22" customFormat="1" ht="13.5" customHeight="1">
      <c r="A50" s="23">
        <v>41</v>
      </c>
      <c r="B50" s="31" t="s">
        <v>66</v>
      </c>
      <c r="C50" s="25" t="s">
        <v>36</v>
      </c>
      <c r="D50" s="26">
        <v>2</v>
      </c>
      <c r="E50" s="90"/>
      <c r="F50" s="91"/>
      <c r="G50" s="92"/>
      <c r="H50" s="92"/>
      <c r="I50" s="92"/>
      <c r="J50" s="28"/>
      <c r="K50" s="29"/>
      <c r="L50" s="27"/>
      <c r="M50" s="27"/>
      <c r="N50" s="27"/>
      <c r="O50" s="28"/>
      <c r="P50" s="21"/>
    </row>
    <row r="51" spans="1:16" s="22" customFormat="1" ht="13.5" customHeight="1">
      <c r="A51" s="23">
        <v>42</v>
      </c>
      <c r="B51" s="98" t="s">
        <v>72</v>
      </c>
      <c r="C51" s="25" t="s">
        <v>73</v>
      </c>
      <c r="D51" s="26">
        <v>8</v>
      </c>
      <c r="E51" s="90"/>
      <c r="F51" s="91"/>
      <c r="G51" s="92"/>
      <c r="H51" s="92"/>
      <c r="I51" s="92"/>
      <c r="J51" s="28"/>
      <c r="K51" s="29"/>
      <c r="L51" s="27"/>
      <c r="M51" s="27"/>
      <c r="N51" s="27"/>
      <c r="O51" s="28"/>
      <c r="P51" s="21"/>
    </row>
    <row r="52" spans="1:16" s="22" customFormat="1" ht="13.5" customHeight="1">
      <c r="A52" s="23">
        <v>43</v>
      </c>
      <c r="B52" s="87" t="s">
        <v>56</v>
      </c>
      <c r="C52" s="25"/>
      <c r="D52" s="26"/>
      <c r="E52" s="90"/>
      <c r="F52" s="91"/>
      <c r="G52" s="92"/>
      <c r="H52" s="92"/>
      <c r="I52" s="92"/>
      <c r="J52" s="28"/>
      <c r="K52" s="29"/>
      <c r="L52" s="27"/>
      <c r="M52" s="27"/>
      <c r="N52" s="27"/>
      <c r="O52" s="28"/>
      <c r="P52" s="21"/>
    </row>
    <row r="53" spans="1:16" s="22" customFormat="1" ht="19.5" customHeight="1">
      <c r="A53" s="23">
        <v>44</v>
      </c>
      <c r="B53" s="102" t="s">
        <v>81</v>
      </c>
      <c r="C53" s="103" t="s">
        <v>32</v>
      </c>
      <c r="D53" s="104">
        <v>41</v>
      </c>
      <c r="E53" s="105"/>
      <c r="F53" s="106"/>
      <c r="G53" s="107"/>
      <c r="H53" s="108"/>
      <c r="I53" s="109"/>
      <c r="J53" s="114"/>
      <c r="K53" s="115"/>
      <c r="L53" s="107"/>
      <c r="M53" s="107"/>
      <c r="N53" s="109"/>
      <c r="O53" s="114"/>
      <c r="P53" s="21"/>
    </row>
    <row r="54" spans="1:16" s="22" customFormat="1" ht="19.5" customHeight="1">
      <c r="A54" s="23">
        <v>45</v>
      </c>
      <c r="B54" s="102" t="s">
        <v>92</v>
      </c>
      <c r="C54" s="103" t="s">
        <v>32</v>
      </c>
      <c r="D54" s="104">
        <v>20</v>
      </c>
      <c r="E54" s="105"/>
      <c r="F54" s="106"/>
      <c r="G54" s="107"/>
      <c r="H54" s="108"/>
      <c r="I54" s="109"/>
      <c r="J54" s="114"/>
      <c r="K54" s="115"/>
      <c r="L54" s="107"/>
      <c r="M54" s="107"/>
      <c r="N54" s="109"/>
      <c r="O54" s="114"/>
      <c r="P54" s="21"/>
    </row>
    <row r="55" spans="1:16" s="22" customFormat="1" ht="17.25" customHeight="1">
      <c r="A55" s="23">
        <v>46</v>
      </c>
      <c r="B55" s="102" t="s">
        <v>82</v>
      </c>
      <c r="C55" s="103" t="s">
        <v>83</v>
      </c>
      <c r="D55" s="104">
        <v>16</v>
      </c>
      <c r="E55" s="105"/>
      <c r="F55" s="106"/>
      <c r="G55" s="107"/>
      <c r="H55" s="108"/>
      <c r="I55" s="109"/>
      <c r="J55" s="114"/>
      <c r="K55" s="115"/>
      <c r="L55" s="107"/>
      <c r="M55" s="107"/>
      <c r="N55" s="109"/>
      <c r="O55" s="114"/>
      <c r="P55" s="21"/>
    </row>
    <row r="56" spans="1:16" s="22" customFormat="1" ht="17.25" customHeight="1">
      <c r="A56" s="23">
        <v>47</v>
      </c>
      <c r="B56" s="102" t="s">
        <v>84</v>
      </c>
      <c r="C56" s="103" t="s">
        <v>32</v>
      </c>
      <c r="D56" s="104">
        <v>16</v>
      </c>
      <c r="E56" s="105"/>
      <c r="F56" s="106"/>
      <c r="G56" s="107"/>
      <c r="H56" s="108"/>
      <c r="I56" s="109"/>
      <c r="J56" s="114"/>
      <c r="K56" s="115"/>
      <c r="L56" s="107"/>
      <c r="M56" s="107"/>
      <c r="N56" s="109"/>
      <c r="O56" s="114"/>
      <c r="P56" s="21"/>
    </row>
    <row r="57" spans="1:16" s="22" customFormat="1" ht="17.25" customHeight="1">
      <c r="A57" s="23">
        <v>48</v>
      </c>
      <c r="B57" s="102" t="s">
        <v>85</v>
      </c>
      <c r="C57" s="103" t="s">
        <v>83</v>
      </c>
      <c r="D57" s="104">
        <v>32</v>
      </c>
      <c r="E57" s="105"/>
      <c r="F57" s="106"/>
      <c r="G57" s="107"/>
      <c r="H57" s="108"/>
      <c r="I57" s="109"/>
      <c r="J57" s="114"/>
      <c r="K57" s="115"/>
      <c r="L57" s="107"/>
      <c r="M57" s="107"/>
      <c r="N57" s="109"/>
      <c r="O57" s="114"/>
      <c r="P57" s="21"/>
    </row>
    <row r="58" spans="1:16" s="22" customFormat="1" ht="17.25" customHeight="1">
      <c r="A58" s="23">
        <v>49</v>
      </c>
      <c r="B58" s="102" t="s">
        <v>93</v>
      </c>
      <c r="C58" s="103" t="s">
        <v>83</v>
      </c>
      <c r="D58" s="104">
        <v>3</v>
      </c>
      <c r="E58" s="105"/>
      <c r="F58" s="106"/>
      <c r="G58" s="107"/>
      <c r="H58" s="108"/>
      <c r="I58" s="109"/>
      <c r="J58" s="114"/>
      <c r="K58" s="115"/>
      <c r="L58" s="107"/>
      <c r="M58" s="107"/>
      <c r="N58" s="109"/>
      <c r="O58" s="114"/>
      <c r="P58" s="21"/>
    </row>
    <row r="59" spans="1:16" s="22" customFormat="1" ht="17.25" customHeight="1">
      <c r="A59" s="23">
        <v>50</v>
      </c>
      <c r="B59" s="102" t="s">
        <v>94</v>
      </c>
      <c r="C59" s="103" t="s">
        <v>83</v>
      </c>
      <c r="D59" s="104">
        <v>2</v>
      </c>
      <c r="E59" s="105"/>
      <c r="F59" s="106"/>
      <c r="G59" s="107"/>
      <c r="H59" s="108"/>
      <c r="I59" s="109"/>
      <c r="J59" s="114"/>
      <c r="K59" s="115"/>
      <c r="L59" s="107"/>
      <c r="M59" s="107"/>
      <c r="N59" s="109"/>
      <c r="O59" s="114"/>
      <c r="P59" s="21"/>
    </row>
    <row r="60" spans="1:16" s="22" customFormat="1" ht="17.25" customHeight="1">
      <c r="A60" s="23">
        <v>51</v>
      </c>
      <c r="B60" s="116" t="s">
        <v>95</v>
      </c>
      <c r="C60" s="117" t="s">
        <v>89</v>
      </c>
      <c r="D60" s="104">
        <v>2</v>
      </c>
      <c r="E60" s="105"/>
      <c r="F60" s="106"/>
      <c r="G60" s="107"/>
      <c r="H60" s="108"/>
      <c r="I60" s="109"/>
      <c r="J60" s="114"/>
      <c r="K60" s="115"/>
      <c r="L60" s="107"/>
      <c r="M60" s="107"/>
      <c r="N60" s="109"/>
      <c r="O60" s="114"/>
      <c r="P60" s="21"/>
    </row>
    <row r="61" spans="1:16" s="22" customFormat="1" ht="17.25" customHeight="1">
      <c r="A61" s="23">
        <v>52</v>
      </c>
      <c r="B61" s="102" t="s">
        <v>88</v>
      </c>
      <c r="C61" s="103" t="s">
        <v>89</v>
      </c>
      <c r="D61" s="104">
        <v>1</v>
      </c>
      <c r="E61" s="105"/>
      <c r="F61" s="106"/>
      <c r="G61" s="107"/>
      <c r="H61" s="108"/>
      <c r="I61" s="109"/>
      <c r="J61" s="114"/>
      <c r="K61" s="115"/>
      <c r="L61" s="107"/>
      <c r="M61" s="107"/>
      <c r="N61" s="109"/>
      <c r="O61" s="114"/>
      <c r="P61" s="21"/>
    </row>
    <row r="62" spans="1:16" s="22" customFormat="1" ht="17.25" customHeight="1">
      <c r="A62" s="23">
        <v>53</v>
      </c>
      <c r="B62" s="102" t="s">
        <v>96</v>
      </c>
      <c r="C62" s="103" t="s">
        <v>32</v>
      </c>
      <c r="D62" s="104">
        <v>15</v>
      </c>
      <c r="E62" s="105"/>
      <c r="F62" s="106"/>
      <c r="G62" s="107"/>
      <c r="H62" s="108"/>
      <c r="I62" s="109"/>
      <c r="J62" s="114"/>
      <c r="K62" s="115"/>
      <c r="L62" s="107"/>
      <c r="M62" s="107"/>
      <c r="N62" s="109"/>
      <c r="O62" s="114"/>
      <c r="P62" s="21"/>
    </row>
    <row r="63" spans="1:16" s="22" customFormat="1" ht="17.25" customHeight="1">
      <c r="A63" s="23">
        <v>54</v>
      </c>
      <c r="B63" s="102" t="s">
        <v>97</v>
      </c>
      <c r="C63" s="103" t="s">
        <v>89</v>
      </c>
      <c r="D63" s="104">
        <v>1</v>
      </c>
      <c r="E63" s="105"/>
      <c r="F63" s="106"/>
      <c r="G63" s="107"/>
      <c r="H63" s="108"/>
      <c r="I63" s="109"/>
      <c r="J63" s="114"/>
      <c r="K63" s="115"/>
      <c r="L63" s="107"/>
      <c r="M63" s="107"/>
      <c r="N63" s="109"/>
      <c r="O63" s="114"/>
      <c r="P63" s="21"/>
    </row>
    <row r="64" spans="1:16" s="22" customFormat="1" ht="17.25" customHeight="1">
      <c r="A64" s="23">
        <v>55</v>
      </c>
      <c r="B64" s="102" t="s">
        <v>98</v>
      </c>
      <c r="C64" s="103" t="s">
        <v>32</v>
      </c>
      <c r="D64" s="104">
        <v>32</v>
      </c>
      <c r="E64" s="105"/>
      <c r="F64" s="106"/>
      <c r="G64" s="107"/>
      <c r="H64" s="108"/>
      <c r="I64" s="109"/>
      <c r="J64" s="114"/>
      <c r="K64" s="115"/>
      <c r="L64" s="107"/>
      <c r="M64" s="107"/>
      <c r="N64" s="109"/>
      <c r="O64" s="114"/>
      <c r="P64" s="21"/>
    </row>
    <row r="65" spans="1:16" s="22" customFormat="1" ht="17.25" customHeight="1">
      <c r="A65" s="23">
        <v>56</v>
      </c>
      <c r="B65" s="102" t="s">
        <v>90</v>
      </c>
      <c r="C65" s="103" t="s">
        <v>83</v>
      </c>
      <c r="D65" s="104">
        <v>5</v>
      </c>
      <c r="E65" s="105"/>
      <c r="F65" s="106"/>
      <c r="G65" s="107"/>
      <c r="H65" s="108"/>
      <c r="I65" s="109"/>
      <c r="J65" s="114"/>
      <c r="K65" s="115"/>
      <c r="L65" s="107"/>
      <c r="M65" s="107"/>
      <c r="N65" s="109"/>
      <c r="O65" s="114"/>
      <c r="P65" s="21"/>
    </row>
    <row r="66" spans="1:16" s="22" customFormat="1" ht="17.25" customHeight="1">
      <c r="A66" s="23">
        <v>57</v>
      </c>
      <c r="B66" s="102" t="s">
        <v>99</v>
      </c>
      <c r="C66" s="103" t="s">
        <v>89</v>
      </c>
      <c r="D66" s="104">
        <v>1</v>
      </c>
      <c r="E66" s="105"/>
      <c r="F66" s="106"/>
      <c r="G66" s="107"/>
      <c r="H66" s="108"/>
      <c r="I66" s="109"/>
      <c r="J66" s="114"/>
      <c r="K66" s="115"/>
      <c r="L66" s="107"/>
      <c r="M66" s="107"/>
      <c r="N66" s="109"/>
      <c r="O66" s="114"/>
      <c r="P66" s="21"/>
    </row>
    <row r="67" spans="1:16" s="22" customFormat="1" ht="17.25" customHeight="1" thickBot="1">
      <c r="A67" s="23">
        <v>58</v>
      </c>
      <c r="B67" s="102" t="s">
        <v>91</v>
      </c>
      <c r="C67" s="103" t="s">
        <v>89</v>
      </c>
      <c r="D67" s="104">
        <v>1</v>
      </c>
      <c r="E67" s="110"/>
      <c r="F67" s="106"/>
      <c r="G67" s="111"/>
      <c r="H67" s="112"/>
      <c r="I67" s="113"/>
      <c r="J67" s="118"/>
      <c r="K67" s="119"/>
      <c r="L67" s="120"/>
      <c r="M67" s="120"/>
      <c r="N67" s="121"/>
      <c r="O67" s="114"/>
      <c r="P67" s="21"/>
    </row>
    <row r="68" spans="1:15" ht="12.75" customHeight="1" thickBot="1">
      <c r="A68" s="32"/>
      <c r="B68" s="33"/>
      <c r="C68" s="34"/>
      <c r="D68" s="34"/>
      <c r="E68" s="35"/>
      <c r="F68" s="35"/>
      <c r="G68" s="35"/>
      <c r="H68" s="35"/>
      <c r="I68" s="35"/>
      <c r="J68" s="36" t="s">
        <v>39</v>
      </c>
      <c r="K68" s="37">
        <f>SUM(K9:K67)</f>
        <v>0</v>
      </c>
      <c r="L68" s="38">
        <f>SUM(L9:L67)</f>
        <v>0</v>
      </c>
      <c r="M68" s="38">
        <f>SUM(M9:M67)</f>
        <v>0</v>
      </c>
      <c r="N68" s="38">
        <f>SUM(N9:N67)</f>
        <v>0</v>
      </c>
      <c r="O68" s="38">
        <f>SUM(O9:O67)</f>
        <v>0</v>
      </c>
    </row>
    <row r="69" spans="1:15" ht="12.75" customHeight="1">
      <c r="A69" s="32"/>
      <c r="B69" s="40"/>
      <c r="C69" s="34"/>
      <c r="D69" s="34"/>
      <c r="E69" s="41"/>
      <c r="F69" s="41"/>
      <c r="G69" s="42"/>
      <c r="H69" s="41"/>
      <c r="I69" s="41"/>
      <c r="J69" s="43" t="s">
        <v>100</v>
      </c>
      <c r="K69" s="44"/>
      <c r="L69" s="45"/>
      <c r="M69" s="45"/>
      <c r="N69" s="45"/>
      <c r="O69" s="46">
        <f>ROUND(M68*0.1,2)</f>
        <v>0</v>
      </c>
    </row>
    <row r="70" spans="1:15" ht="12.75" customHeight="1">
      <c r="A70" s="32"/>
      <c r="B70" s="22"/>
      <c r="C70" s="34"/>
      <c r="D70" s="34"/>
      <c r="E70" s="47"/>
      <c r="F70" s="47"/>
      <c r="G70" s="48"/>
      <c r="H70" s="47"/>
      <c r="I70" s="49"/>
      <c r="J70" s="50" t="s">
        <v>40</v>
      </c>
      <c r="K70" s="51"/>
      <c r="L70" s="51">
        <f>L68+L69</f>
        <v>0</v>
      </c>
      <c r="M70" s="51">
        <f>M68+M69</f>
        <v>0</v>
      </c>
      <c r="N70" s="51">
        <f>N68+N69</f>
        <v>0</v>
      </c>
      <c r="O70" s="52">
        <f>SUM(O68:O69)</f>
        <v>0</v>
      </c>
    </row>
    <row r="71" spans="1:15" ht="12.75" customHeight="1">
      <c r="A71" s="32"/>
      <c r="B71" s="22"/>
      <c r="C71" s="34"/>
      <c r="D71" s="34"/>
      <c r="E71" s="47"/>
      <c r="F71" s="47"/>
      <c r="G71" s="48"/>
      <c r="H71" s="47"/>
      <c r="I71" s="47"/>
      <c r="J71" s="53" t="s">
        <v>41</v>
      </c>
      <c r="K71" s="54" t="s">
        <v>101</v>
      </c>
      <c r="L71" s="55"/>
      <c r="M71" s="56"/>
      <c r="N71" s="54"/>
      <c r="O71" s="52" t="e">
        <f>ROUND(O70*K71,2)</f>
        <v>#VALUE!</v>
      </c>
    </row>
    <row r="72" spans="1:15" ht="12.75" customHeight="1">
      <c r="A72" s="32"/>
      <c r="B72" s="22"/>
      <c r="C72" s="34"/>
      <c r="D72" s="34"/>
      <c r="E72" s="57"/>
      <c r="F72" s="57"/>
      <c r="G72" s="57"/>
      <c r="H72" s="57"/>
      <c r="I72" s="57"/>
      <c r="J72" s="36" t="s">
        <v>42</v>
      </c>
      <c r="K72" s="54" t="s">
        <v>101</v>
      </c>
      <c r="L72" s="58"/>
      <c r="M72" s="56"/>
      <c r="N72" s="54"/>
      <c r="O72" s="52" t="e">
        <f>ROUND(O70*K72,2)</f>
        <v>#VALUE!</v>
      </c>
    </row>
    <row r="73" spans="1:15" ht="12.75" customHeight="1">
      <c r="A73" s="32"/>
      <c r="B73" s="33"/>
      <c r="C73" s="34"/>
      <c r="D73" s="34"/>
      <c r="E73" s="57"/>
      <c r="F73" s="57"/>
      <c r="G73" s="57"/>
      <c r="H73" s="57"/>
      <c r="I73" s="57"/>
      <c r="J73" s="36" t="s">
        <v>43</v>
      </c>
      <c r="K73" s="59">
        <v>0.2359</v>
      </c>
      <c r="L73" s="58"/>
      <c r="M73" s="56"/>
      <c r="N73" s="59"/>
      <c r="O73" s="52">
        <f>ROUND(L70*K73,2)</f>
        <v>0</v>
      </c>
    </row>
    <row r="74" spans="1:15" ht="12.75" customHeight="1">
      <c r="A74" s="32"/>
      <c r="B74" s="33"/>
      <c r="C74" s="34"/>
      <c r="D74" s="34"/>
      <c r="E74" s="60"/>
      <c r="F74" s="60"/>
      <c r="G74" s="57"/>
      <c r="H74" s="57"/>
      <c r="I74" s="57"/>
      <c r="J74" s="61" t="s">
        <v>39</v>
      </c>
      <c r="K74" s="62"/>
      <c r="L74" s="58"/>
      <c r="M74" s="63"/>
      <c r="N74" s="62"/>
      <c r="O74" s="52" t="e">
        <f>O73+O72+O71+O70</f>
        <v>#VALUE!</v>
      </c>
    </row>
    <row r="75" spans="1:15" ht="12.75" customHeight="1">
      <c r="A75" s="32"/>
      <c r="B75" s="33"/>
      <c r="C75" s="34"/>
      <c r="D75" s="34"/>
      <c r="E75" s="60"/>
      <c r="F75" s="60"/>
      <c r="G75" s="64"/>
      <c r="H75" s="64"/>
      <c r="I75" s="64"/>
      <c r="J75" s="56" t="s">
        <v>44</v>
      </c>
      <c r="K75" s="65">
        <v>0.21</v>
      </c>
      <c r="L75" s="66"/>
      <c r="M75" s="56"/>
      <c r="N75" s="65"/>
      <c r="O75" s="52" t="e">
        <f>ROUND(K75*O74,2)</f>
        <v>#VALUE!</v>
      </c>
    </row>
    <row r="76" spans="1:15" ht="12.75" customHeight="1">
      <c r="A76" s="32"/>
      <c r="B76" s="33"/>
      <c r="C76" s="34"/>
      <c r="D76" s="34"/>
      <c r="E76" s="57"/>
      <c r="F76" s="57"/>
      <c r="G76" s="64"/>
      <c r="H76" s="64"/>
      <c r="I76" s="67"/>
      <c r="J76" s="63" t="s">
        <v>45</v>
      </c>
      <c r="K76" s="66"/>
      <c r="L76" s="66"/>
      <c r="M76" s="63"/>
      <c r="N76" s="66"/>
      <c r="O76" s="52" t="e">
        <f>O74+O75</f>
        <v>#VALUE!</v>
      </c>
    </row>
    <row r="77" spans="1:15" ht="12.75" customHeight="1">
      <c r="A77" s="32"/>
      <c r="B77" s="33"/>
      <c r="C77" s="34"/>
      <c r="D77" s="34"/>
      <c r="E77" s="57"/>
      <c r="F77" s="57"/>
      <c r="G77" s="64"/>
      <c r="H77" s="64"/>
      <c r="I77" s="67"/>
      <c r="J77" s="88"/>
      <c r="K77" s="64"/>
      <c r="L77" s="64"/>
      <c r="M77" s="88"/>
      <c r="N77" s="64"/>
      <c r="O77" s="89"/>
    </row>
    <row r="78" spans="2:15" ht="12.75" customHeight="1">
      <c r="B78" s="69"/>
      <c r="C78" s="70"/>
      <c r="D78" s="71"/>
      <c r="E78" s="72"/>
      <c r="F78" s="69"/>
      <c r="G78" s="69"/>
      <c r="H78" s="69"/>
      <c r="I78" s="72"/>
      <c r="J78" s="72"/>
      <c r="K78" s="72"/>
      <c r="L78" s="73"/>
      <c r="M78" s="72"/>
      <c r="N78" s="74"/>
      <c r="O78" s="75"/>
    </row>
    <row r="79" spans="2:15" ht="12.75" customHeight="1">
      <c r="B79" s="76"/>
      <c r="C79" s="72"/>
      <c r="D79" s="71"/>
      <c r="E79" s="72"/>
      <c r="F79" s="69"/>
      <c r="G79" s="69"/>
      <c r="H79" s="72"/>
      <c r="I79" s="72"/>
      <c r="J79" s="76"/>
      <c r="K79" s="72"/>
      <c r="L79" s="72"/>
      <c r="M79" s="72"/>
      <c r="N79" s="77"/>
      <c r="O79" s="75"/>
    </row>
    <row r="80" spans="2:15" ht="12.75" customHeight="1">
      <c r="B80" s="78"/>
      <c r="C80" s="78"/>
      <c r="D80" s="79"/>
      <c r="E80" s="78"/>
      <c r="F80" s="78"/>
      <c r="G80" s="78"/>
      <c r="H80" s="78"/>
      <c r="I80" s="78"/>
      <c r="J80" s="77"/>
      <c r="K80" s="78"/>
      <c r="L80" s="78"/>
      <c r="M80" s="80"/>
      <c r="N80" s="75"/>
      <c r="O80" s="75"/>
    </row>
    <row r="81" spans="5:15" ht="12.75" customHeight="1"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5:15" ht="12.75" customHeight="1">
      <c r="E82" s="75"/>
      <c r="F82" s="75"/>
      <c r="G82" s="75"/>
      <c r="H82" s="75"/>
      <c r="I82" s="75"/>
      <c r="J82" s="75"/>
      <c r="K82" s="75"/>
      <c r="L82" s="74"/>
      <c r="M82" s="75"/>
      <c r="N82" s="75"/>
      <c r="O82" s="75"/>
    </row>
    <row r="83" spans="5:15" ht="12.75" customHeight="1"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5:15" ht="12.75" customHeight="1"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5:15" ht="12.75" customHeight="1"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5:15" ht="12.75" customHeight="1"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5:15" ht="12.75" customHeight="1"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5:15" ht="12.75" customHeight="1"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5:15" ht="12.75" customHeight="1"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5:15" ht="12.75" customHeight="1"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5:15" ht="12.75" customHeight="1"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5:15" ht="12.75" customHeight="1"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5:15" ht="12.75" customHeight="1"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5:15" ht="12.75" customHeight="1"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5:15" ht="12.75" customHeight="1"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5:15" ht="12.75" customHeight="1"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5:15" ht="12.75" customHeight="1"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5:15" ht="12.75" customHeight="1"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5:15" ht="12.75" customHeight="1"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5:15" ht="15.75"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5:15" ht="15.75"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5:15" ht="15.75"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5:15" ht="15.75"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5:15" ht="15.75"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5:15" ht="15.75"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5:15" ht="15.75"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5:15" ht="15.75"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5:15" ht="15.75"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5:15" ht="15.75"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5:15" ht="15.75"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5:15" ht="15.75"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5:15" ht="15.75"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5:15" ht="15.75"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5:15" ht="15.75"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5:15" ht="15.75"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5:15" ht="15.75"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5:15" ht="15.75"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5:15" ht="15.75"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5:15" ht="15.75"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5:15" ht="15.75"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5:15" ht="15.75"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5:15" ht="15.75"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5:15" ht="15.75"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5:15" ht="15.75"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5:15" ht="15.75"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5:15" ht="15.75"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5:15" ht="15.75"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5:15" ht="15.75"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5:15" ht="15.75"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5:15" ht="15.75"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5:15" ht="15.75"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5:15" ht="15.75"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5:15" ht="15.75"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5:15" ht="15.75"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5:15" ht="15.75"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5:15" ht="15.75"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5:15" ht="15.75"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5:15" ht="15.75"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5:15" ht="15.75"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5:15" ht="15.75"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5:15" ht="15.75"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5:15" ht="15.75"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5:15" ht="15.75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5:15" ht="15.75"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5:15" ht="15.75"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5:15" ht="15.75"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5:15" ht="15.75"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5:15" ht="15.75"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5:15" ht="15.75"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5:15" ht="15.75"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5:15" ht="15.75"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5:15" ht="15.75"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5:15" ht="15.75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5:15" ht="15.75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5:15" ht="15.75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5:15" ht="15.75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5:15" ht="15.75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5:15" ht="15.75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5:15" ht="15.75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5:15" ht="15.75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5:15" ht="15.75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5:15" ht="15.75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5:15" ht="15.75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5:15" ht="15.75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5:15" ht="15.75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5:15" ht="15.75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5:15" ht="15.75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5:15" ht="15.75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5:15" ht="15.75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5:15" ht="15.75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5:15" ht="15.75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5:15" ht="15.75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5:15" ht="15.75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5:15" ht="15.75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5:15" ht="15.75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5:15" ht="15.75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5:15" ht="15.75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5:15" ht="15.75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5:15" ht="15.75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5:15" ht="15.75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5:15" ht="15.75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5:15" ht="15.75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5:15" ht="15.75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5:15" ht="15.75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5:15" ht="15.75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5:15" ht="15.75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5:15" ht="15.75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5:15" ht="15.75"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5:15" ht="15.75"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5:15" ht="15.75"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5:15" ht="15.75"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5:15" ht="15.75"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5:15" ht="15.75"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5:15" ht="15.75"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5:15" ht="15.75"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5:15" ht="15.75"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5:15" ht="15.75"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5:15" ht="15.75"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5:15" ht="15.75"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5:15" ht="15.75"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5:15" ht="15.75"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5:15" ht="15.75"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5:15" ht="15.75"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5:15" ht="15.75"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5:15" ht="15.75"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5:15" ht="15.75"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5:15" ht="15.75"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5:15" ht="15.75"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5:15" ht="15.75"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5:15" ht="15.75"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5:15" ht="15.75"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5:15" ht="15.75"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5:15" ht="15.75"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5:15" ht="15.75"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5:15" ht="15.75"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5:15" ht="15.75"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</row>
  </sheetData>
  <sheetProtection/>
  <mergeCells count="8">
    <mergeCell ref="E6:J6"/>
    <mergeCell ref="K6:O6"/>
    <mergeCell ref="A3:D3"/>
    <mergeCell ref="A4:C4"/>
    <mergeCell ref="A6:A7"/>
    <mergeCell ref="B6:B7"/>
    <mergeCell ref="C6:C7"/>
    <mergeCell ref="D6:D7"/>
  </mergeCells>
  <printOptions horizontalCentered="1"/>
  <pageMargins left="0" right="0" top="0.5905511811023623" bottom="0" header="0" footer="0.3937007874015748"/>
  <pageSetup firstPageNumber="15" useFirstPageNumber="1" horizontalDpi="300" verticalDpi="300" orientation="landscape" paperSize="9" scale="85" r:id="rId1"/>
  <headerFooter alignWithMargins="0">
    <oddFooter>&amp;C
&amp;P&amp;R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showZeros="0" zoomScale="90" zoomScaleNormal="90" zoomScaleSheetLayoutView="85" workbookViewId="0" topLeftCell="A1">
      <selection activeCell="C1" sqref="C1:E1"/>
    </sheetView>
  </sheetViews>
  <sheetFormatPr defaultColWidth="9.796875" defaultRowHeight="15.75"/>
  <cols>
    <col min="1" max="1" width="2.59765625" style="68" customWidth="1"/>
    <col min="2" max="2" width="46.3984375" style="81" customWidth="1"/>
    <col min="3" max="3" width="4" style="82" customWidth="1"/>
    <col min="4" max="4" width="5.69921875" style="82" customWidth="1"/>
    <col min="5" max="5" width="4.69921875" style="5" customWidth="1"/>
    <col min="6" max="6" width="5.3984375" style="5" customWidth="1"/>
    <col min="7" max="8" width="6.09765625" style="5" customWidth="1"/>
    <col min="9" max="9" width="5.3984375" style="5" customWidth="1"/>
    <col min="10" max="10" width="6.19921875" style="5" customWidth="1"/>
    <col min="11" max="11" width="7.59765625" style="5" customWidth="1"/>
    <col min="12" max="12" width="7.3984375" style="5" customWidth="1"/>
    <col min="13" max="13" width="7.8984375" style="5" customWidth="1"/>
    <col min="14" max="14" width="6.19921875" style="5" customWidth="1"/>
    <col min="15" max="15" width="8.09765625" style="5" customWidth="1"/>
    <col min="16" max="16384" width="9.796875" style="39" customWidth="1"/>
  </cols>
  <sheetData>
    <row r="1" spans="1:15" s="4" customFormat="1" ht="20.25" customHeight="1">
      <c r="A1" s="1"/>
      <c r="B1" s="1"/>
      <c r="C1" s="1" t="s">
        <v>103</v>
      </c>
      <c r="D1" s="1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5" s="4" customFormat="1" ht="18.75" customHeight="1">
      <c r="A2" s="134" t="s">
        <v>74</v>
      </c>
      <c r="B2" s="134"/>
      <c r="C2" s="134"/>
      <c r="D2" s="134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5" s="4" customFormat="1" ht="13.5" customHeight="1">
      <c r="A3" s="130" t="s">
        <v>0</v>
      </c>
      <c r="B3" s="130"/>
      <c r="C3" s="130"/>
      <c r="D3" s="130"/>
      <c r="E3" s="2"/>
      <c r="F3" s="5"/>
      <c r="G3" s="2"/>
      <c r="H3" s="3"/>
      <c r="I3" s="3"/>
      <c r="J3" s="3"/>
      <c r="K3" s="3"/>
      <c r="L3" s="3"/>
      <c r="M3" s="3"/>
      <c r="N3" s="3"/>
      <c r="O3" s="3"/>
    </row>
    <row r="4" spans="1:15" s="4" customFormat="1" ht="15.75" customHeight="1">
      <c r="A4" s="131" t="s">
        <v>1</v>
      </c>
      <c r="B4" s="132"/>
      <c r="C4" s="132"/>
      <c r="D4" s="83"/>
      <c r="E4" s="3"/>
      <c r="F4" s="3"/>
      <c r="G4" s="3"/>
      <c r="H4" s="6"/>
      <c r="I4" s="3"/>
      <c r="J4" s="3"/>
      <c r="K4" s="3"/>
      <c r="L4" s="3"/>
      <c r="M4" s="3"/>
      <c r="N4" s="3"/>
      <c r="O4" s="3"/>
    </row>
    <row r="5" spans="1:15" s="4" customFormat="1" ht="13.5" customHeight="1">
      <c r="A5" s="84"/>
      <c r="B5" s="84"/>
      <c r="C5" s="85"/>
      <c r="D5" s="86"/>
      <c r="E5" s="3"/>
      <c r="F5" s="7"/>
      <c r="G5" s="3"/>
      <c r="H5" s="3"/>
      <c r="I5" s="3"/>
      <c r="J5" s="3"/>
      <c r="K5" s="8"/>
      <c r="L5" s="3"/>
      <c r="M5" s="3"/>
      <c r="N5" s="3"/>
      <c r="O5" s="3"/>
    </row>
    <row r="6" spans="1:15" s="4" customFormat="1" ht="15" customHeight="1">
      <c r="A6" s="133" t="s">
        <v>2</v>
      </c>
      <c r="B6" s="133" t="s">
        <v>3</v>
      </c>
      <c r="C6" s="133" t="s">
        <v>4</v>
      </c>
      <c r="D6" s="133" t="s">
        <v>5</v>
      </c>
      <c r="E6" s="126" t="s">
        <v>6</v>
      </c>
      <c r="F6" s="127"/>
      <c r="G6" s="127"/>
      <c r="H6" s="127"/>
      <c r="I6" s="127"/>
      <c r="J6" s="128"/>
      <c r="K6" s="126" t="s">
        <v>7</v>
      </c>
      <c r="L6" s="127"/>
      <c r="M6" s="127"/>
      <c r="N6" s="127"/>
      <c r="O6" s="129"/>
    </row>
    <row r="7" spans="1:15" s="4" customFormat="1" ht="45" customHeight="1">
      <c r="A7" s="133"/>
      <c r="B7" s="133"/>
      <c r="C7" s="133"/>
      <c r="D7" s="133"/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10</v>
      </c>
      <c r="M7" s="9" t="s">
        <v>11</v>
      </c>
      <c r="N7" s="9" t="s">
        <v>12</v>
      </c>
      <c r="O7" s="10" t="s">
        <v>15</v>
      </c>
    </row>
    <row r="8" spans="1:15" s="4" customFormat="1" ht="12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</row>
    <row r="9" spans="1:16" s="22" customFormat="1" ht="15.75" customHeight="1">
      <c r="A9" s="12"/>
      <c r="B9" s="13" t="s">
        <v>75</v>
      </c>
      <c r="C9" s="14"/>
      <c r="D9" s="15"/>
      <c r="E9" s="16"/>
      <c r="F9" s="17"/>
      <c r="G9" s="18"/>
      <c r="H9" s="18"/>
      <c r="I9" s="18"/>
      <c r="J9" s="19"/>
      <c r="K9" s="20"/>
      <c r="L9" s="18"/>
      <c r="M9" s="18"/>
      <c r="N9" s="18"/>
      <c r="O9" s="19"/>
      <c r="P9" s="21"/>
    </row>
    <row r="10" spans="1:16" s="22" customFormat="1" ht="12" customHeight="1">
      <c r="A10" s="23">
        <v>1</v>
      </c>
      <c r="B10" s="24" t="s">
        <v>24</v>
      </c>
      <c r="C10" s="25" t="s">
        <v>16</v>
      </c>
      <c r="D10" s="26">
        <v>32</v>
      </c>
      <c r="E10" s="90"/>
      <c r="F10" s="91"/>
      <c r="G10" s="92"/>
      <c r="H10" s="92"/>
      <c r="I10" s="92"/>
      <c r="J10" s="28"/>
      <c r="K10" s="29"/>
      <c r="L10" s="27"/>
      <c r="M10" s="27"/>
      <c r="N10" s="27"/>
      <c r="O10" s="28"/>
      <c r="P10" s="21"/>
    </row>
    <row r="11" spans="1:16" s="22" customFormat="1" ht="12" customHeight="1">
      <c r="A11" s="23">
        <v>2</v>
      </c>
      <c r="B11" s="31" t="s">
        <v>25</v>
      </c>
      <c r="C11" s="25" t="s">
        <v>16</v>
      </c>
      <c r="D11" s="26">
        <v>35</v>
      </c>
      <c r="E11" s="90"/>
      <c r="F11" s="91"/>
      <c r="G11" s="92"/>
      <c r="H11" s="92"/>
      <c r="I11" s="92"/>
      <c r="J11" s="28"/>
      <c r="K11" s="29"/>
      <c r="L11" s="27"/>
      <c r="M11" s="27"/>
      <c r="N11" s="27"/>
      <c r="O11" s="28"/>
      <c r="P11" s="21"/>
    </row>
    <row r="12" spans="1:16" s="22" customFormat="1" ht="12" customHeight="1">
      <c r="A12" s="23">
        <v>3</v>
      </c>
      <c r="B12" s="31" t="s">
        <v>26</v>
      </c>
      <c r="C12" s="25" t="s">
        <v>27</v>
      </c>
      <c r="D12" s="26">
        <v>1</v>
      </c>
      <c r="E12" s="90"/>
      <c r="F12" s="91"/>
      <c r="G12" s="92"/>
      <c r="H12" s="92"/>
      <c r="I12" s="92"/>
      <c r="J12" s="28"/>
      <c r="K12" s="29"/>
      <c r="L12" s="27"/>
      <c r="M12" s="27"/>
      <c r="N12" s="27"/>
      <c r="O12" s="28"/>
      <c r="P12" s="21"/>
    </row>
    <row r="13" spans="1:16" s="22" customFormat="1" ht="12" customHeight="1">
      <c r="A13" s="23">
        <v>4</v>
      </c>
      <c r="B13" s="24" t="s">
        <v>76</v>
      </c>
      <c r="C13" s="25" t="s">
        <v>77</v>
      </c>
      <c r="D13" s="26">
        <v>3</v>
      </c>
      <c r="E13" s="90"/>
      <c r="F13" s="91"/>
      <c r="G13" s="92"/>
      <c r="H13" s="92"/>
      <c r="I13" s="92"/>
      <c r="J13" s="28"/>
      <c r="K13" s="29"/>
      <c r="L13" s="27"/>
      <c r="M13" s="27"/>
      <c r="N13" s="27"/>
      <c r="O13" s="28"/>
      <c r="P13" s="21"/>
    </row>
    <row r="14" spans="1:16" s="22" customFormat="1" ht="13.5" customHeight="1">
      <c r="A14" s="23">
        <v>5</v>
      </c>
      <c r="B14" s="87" t="s">
        <v>56</v>
      </c>
      <c r="C14" s="25"/>
      <c r="D14" s="26"/>
      <c r="E14" s="90"/>
      <c r="F14" s="91"/>
      <c r="G14" s="92"/>
      <c r="H14" s="92"/>
      <c r="I14" s="92"/>
      <c r="J14" s="28"/>
      <c r="K14" s="29"/>
      <c r="L14" s="27"/>
      <c r="M14" s="27"/>
      <c r="N14" s="27"/>
      <c r="O14" s="28"/>
      <c r="P14" s="21"/>
    </row>
    <row r="15" spans="1:16" s="22" customFormat="1" ht="19.5" customHeight="1">
      <c r="A15" s="23">
        <v>6</v>
      </c>
      <c r="B15" s="102" t="s">
        <v>81</v>
      </c>
      <c r="C15" s="103" t="s">
        <v>32</v>
      </c>
      <c r="D15" s="104">
        <v>38</v>
      </c>
      <c r="E15" s="96"/>
      <c r="F15" s="122"/>
      <c r="G15" s="108"/>
      <c r="H15" s="108"/>
      <c r="I15" s="123"/>
      <c r="J15" s="114"/>
      <c r="K15" s="115"/>
      <c r="L15" s="107"/>
      <c r="M15" s="107"/>
      <c r="N15" s="109"/>
      <c r="O15" s="114"/>
      <c r="P15" s="21"/>
    </row>
    <row r="16" spans="1:16" s="22" customFormat="1" ht="17.25" customHeight="1">
      <c r="A16" s="23">
        <v>7</v>
      </c>
      <c r="B16" s="102" t="s">
        <v>82</v>
      </c>
      <c r="C16" s="103" t="s">
        <v>83</v>
      </c>
      <c r="D16" s="104">
        <v>10</v>
      </c>
      <c r="E16" s="96"/>
      <c r="F16" s="122"/>
      <c r="G16" s="108"/>
      <c r="H16" s="108"/>
      <c r="I16" s="123"/>
      <c r="J16" s="114"/>
      <c r="K16" s="115"/>
      <c r="L16" s="107"/>
      <c r="M16" s="107"/>
      <c r="N16" s="109"/>
      <c r="O16" s="114"/>
      <c r="P16" s="21"/>
    </row>
    <row r="17" spans="1:16" s="22" customFormat="1" ht="17.25" customHeight="1">
      <c r="A17" s="23">
        <v>8</v>
      </c>
      <c r="B17" s="102" t="s">
        <v>84</v>
      </c>
      <c r="C17" s="103" t="s">
        <v>32</v>
      </c>
      <c r="D17" s="104">
        <v>12</v>
      </c>
      <c r="E17" s="96"/>
      <c r="F17" s="122"/>
      <c r="G17" s="108"/>
      <c r="H17" s="108"/>
      <c r="I17" s="123"/>
      <c r="J17" s="114"/>
      <c r="K17" s="115"/>
      <c r="L17" s="107"/>
      <c r="M17" s="107"/>
      <c r="N17" s="109"/>
      <c r="O17" s="114"/>
      <c r="P17" s="21"/>
    </row>
    <row r="18" spans="1:16" s="22" customFormat="1" ht="17.25" customHeight="1">
      <c r="A18" s="23">
        <v>9</v>
      </c>
      <c r="B18" s="102" t="s">
        <v>85</v>
      </c>
      <c r="C18" s="103" t="s">
        <v>83</v>
      </c>
      <c r="D18" s="104">
        <v>24</v>
      </c>
      <c r="E18" s="96"/>
      <c r="F18" s="122"/>
      <c r="G18" s="108"/>
      <c r="H18" s="108"/>
      <c r="I18" s="123"/>
      <c r="J18" s="114"/>
      <c r="K18" s="115"/>
      <c r="L18" s="107"/>
      <c r="M18" s="107"/>
      <c r="N18" s="109"/>
      <c r="O18" s="114"/>
      <c r="P18" s="21"/>
    </row>
    <row r="19" spans="1:16" s="22" customFormat="1" ht="17.25" customHeight="1">
      <c r="A19" s="23">
        <v>10</v>
      </c>
      <c r="B19" s="102" t="s">
        <v>86</v>
      </c>
      <c r="C19" s="103" t="s">
        <v>83</v>
      </c>
      <c r="D19" s="104">
        <v>1</v>
      </c>
      <c r="E19" s="96"/>
      <c r="F19" s="122"/>
      <c r="G19" s="108"/>
      <c r="H19" s="108"/>
      <c r="I19" s="123"/>
      <c r="J19" s="114"/>
      <c r="K19" s="115"/>
      <c r="L19" s="107"/>
      <c r="M19" s="107"/>
      <c r="N19" s="109"/>
      <c r="O19" s="114"/>
      <c r="P19" s="21"/>
    </row>
    <row r="20" spans="1:16" s="22" customFormat="1" ht="17.25" customHeight="1">
      <c r="A20" s="23">
        <v>11</v>
      </c>
      <c r="B20" s="102" t="s">
        <v>87</v>
      </c>
      <c r="C20" s="103" t="s">
        <v>83</v>
      </c>
      <c r="D20" s="104">
        <v>1</v>
      </c>
      <c r="E20" s="96"/>
      <c r="F20" s="122"/>
      <c r="G20" s="108"/>
      <c r="H20" s="108"/>
      <c r="I20" s="123"/>
      <c r="J20" s="114"/>
      <c r="K20" s="115"/>
      <c r="L20" s="107"/>
      <c r="M20" s="107"/>
      <c r="N20" s="109"/>
      <c r="O20" s="114"/>
      <c r="P20" s="21"/>
    </row>
    <row r="21" spans="1:16" s="22" customFormat="1" ht="17.25" customHeight="1">
      <c r="A21" s="23">
        <v>12</v>
      </c>
      <c r="B21" s="102" t="s">
        <v>88</v>
      </c>
      <c r="C21" s="103" t="s">
        <v>89</v>
      </c>
      <c r="D21" s="104">
        <v>1</v>
      </c>
      <c r="E21" s="96"/>
      <c r="F21" s="122"/>
      <c r="G21" s="108"/>
      <c r="H21" s="108"/>
      <c r="I21" s="123"/>
      <c r="J21" s="114"/>
      <c r="K21" s="115"/>
      <c r="L21" s="107"/>
      <c r="M21" s="107"/>
      <c r="N21" s="109"/>
      <c r="O21" s="114"/>
      <c r="P21" s="21"/>
    </row>
    <row r="22" spans="1:16" s="22" customFormat="1" ht="17.25" customHeight="1">
      <c r="A22" s="23">
        <v>13</v>
      </c>
      <c r="B22" s="102" t="s">
        <v>90</v>
      </c>
      <c r="C22" s="103" t="s">
        <v>83</v>
      </c>
      <c r="D22" s="104">
        <v>2</v>
      </c>
      <c r="E22" s="96"/>
      <c r="F22" s="122"/>
      <c r="G22" s="108"/>
      <c r="H22" s="108"/>
      <c r="I22" s="123"/>
      <c r="J22" s="114"/>
      <c r="K22" s="115"/>
      <c r="L22" s="107"/>
      <c r="M22" s="107"/>
      <c r="N22" s="109"/>
      <c r="O22" s="114"/>
      <c r="P22" s="21"/>
    </row>
    <row r="23" spans="1:16" s="22" customFormat="1" ht="17.25" customHeight="1" thickBot="1">
      <c r="A23" s="23">
        <v>14</v>
      </c>
      <c r="B23" s="102" t="s">
        <v>91</v>
      </c>
      <c r="C23" s="103" t="s">
        <v>89</v>
      </c>
      <c r="D23" s="104">
        <v>1</v>
      </c>
      <c r="E23" s="124"/>
      <c r="F23" s="122"/>
      <c r="G23" s="112"/>
      <c r="H23" s="112"/>
      <c r="I23" s="125"/>
      <c r="J23" s="118"/>
      <c r="K23" s="119"/>
      <c r="L23" s="120"/>
      <c r="M23" s="120"/>
      <c r="N23" s="121"/>
      <c r="O23" s="114"/>
      <c r="P23" s="21"/>
    </row>
    <row r="24" spans="1:15" ht="12.75" customHeight="1" thickBot="1">
      <c r="A24" s="32"/>
      <c r="B24" s="33"/>
      <c r="C24" s="34"/>
      <c r="D24" s="34"/>
      <c r="E24" s="35"/>
      <c r="F24" s="35"/>
      <c r="G24" s="35"/>
      <c r="H24" s="35"/>
      <c r="I24" s="35"/>
      <c r="J24" s="36" t="s">
        <v>39</v>
      </c>
      <c r="K24" s="37">
        <f>SUM(K9:K23)</f>
        <v>0</v>
      </c>
      <c r="L24" s="38">
        <f>SUM(L9:L23)</f>
        <v>0</v>
      </c>
      <c r="M24" s="38">
        <f>SUM(M9:M23)</f>
        <v>0</v>
      </c>
      <c r="N24" s="38">
        <f>SUM(N9:N23)</f>
        <v>0</v>
      </c>
      <c r="O24" s="38">
        <f>SUM(O9:O23)</f>
        <v>0</v>
      </c>
    </row>
    <row r="25" spans="1:15" ht="12.75" customHeight="1">
      <c r="A25" s="32"/>
      <c r="B25" s="40"/>
      <c r="C25" s="34"/>
      <c r="D25" s="34"/>
      <c r="E25" s="41"/>
      <c r="F25" s="41"/>
      <c r="G25" s="42"/>
      <c r="H25" s="41"/>
      <c r="I25" s="41"/>
      <c r="J25" s="43" t="s">
        <v>100</v>
      </c>
      <c r="K25" s="44"/>
      <c r="L25" s="45"/>
      <c r="M25" s="45"/>
      <c r="N25" s="45"/>
      <c r="O25" s="46">
        <f>ROUND(M24*0.1,2)</f>
        <v>0</v>
      </c>
    </row>
    <row r="26" spans="1:15" ht="12.75" customHeight="1">
      <c r="A26" s="32"/>
      <c r="B26" s="22"/>
      <c r="C26" s="34"/>
      <c r="D26" s="34"/>
      <c r="E26" s="47"/>
      <c r="F26" s="47"/>
      <c r="G26" s="48"/>
      <c r="H26" s="47"/>
      <c r="I26" s="49"/>
      <c r="J26" s="50" t="s">
        <v>40</v>
      </c>
      <c r="K26" s="51"/>
      <c r="L26" s="51">
        <f>L24+L25</f>
        <v>0</v>
      </c>
      <c r="M26" s="51">
        <f>M24+M25</f>
        <v>0</v>
      </c>
      <c r="N26" s="51">
        <f>N24+N25</f>
        <v>0</v>
      </c>
      <c r="O26" s="52">
        <f>SUM(O24:O25)</f>
        <v>0</v>
      </c>
    </row>
    <row r="27" spans="1:15" ht="12.75" customHeight="1">
      <c r="A27" s="32"/>
      <c r="B27" s="22"/>
      <c r="C27" s="34"/>
      <c r="D27" s="34"/>
      <c r="E27" s="47"/>
      <c r="F27" s="47"/>
      <c r="G27" s="48"/>
      <c r="H27" s="47"/>
      <c r="I27" s="47"/>
      <c r="J27" s="53" t="s">
        <v>41</v>
      </c>
      <c r="K27" s="54" t="s">
        <v>101</v>
      </c>
      <c r="L27" s="55"/>
      <c r="M27" s="56"/>
      <c r="N27" s="54"/>
      <c r="O27" s="52" t="e">
        <f>ROUND(O26*K27,2)</f>
        <v>#VALUE!</v>
      </c>
    </row>
    <row r="28" spans="1:15" ht="12.75" customHeight="1">
      <c r="A28" s="32"/>
      <c r="B28" s="22"/>
      <c r="C28" s="34"/>
      <c r="D28" s="34"/>
      <c r="E28" s="57"/>
      <c r="F28" s="57"/>
      <c r="G28" s="57"/>
      <c r="H28" s="57"/>
      <c r="I28" s="57"/>
      <c r="J28" s="36" t="s">
        <v>42</v>
      </c>
      <c r="K28" s="54" t="s">
        <v>101</v>
      </c>
      <c r="L28" s="58"/>
      <c r="M28" s="56"/>
      <c r="N28" s="54"/>
      <c r="O28" s="52" t="e">
        <f>ROUND(O26*K28,2)</f>
        <v>#VALUE!</v>
      </c>
    </row>
    <row r="29" spans="1:15" ht="12.75" customHeight="1">
      <c r="A29" s="32"/>
      <c r="B29" s="33"/>
      <c r="C29" s="34"/>
      <c r="D29" s="34"/>
      <c r="E29" s="57"/>
      <c r="F29" s="57"/>
      <c r="G29" s="57"/>
      <c r="H29" s="57"/>
      <c r="I29" s="57"/>
      <c r="J29" s="36" t="s">
        <v>43</v>
      </c>
      <c r="K29" s="59">
        <v>0.2359</v>
      </c>
      <c r="L29" s="58"/>
      <c r="M29" s="56"/>
      <c r="N29" s="59"/>
      <c r="O29" s="52">
        <f>ROUND(L26*K29,2)</f>
        <v>0</v>
      </c>
    </row>
    <row r="30" spans="1:15" ht="12.75" customHeight="1">
      <c r="A30" s="32"/>
      <c r="B30" s="33"/>
      <c r="C30" s="34"/>
      <c r="D30" s="34"/>
      <c r="E30" s="60"/>
      <c r="F30" s="60"/>
      <c r="G30" s="57"/>
      <c r="H30" s="57"/>
      <c r="I30" s="57"/>
      <c r="J30" s="61" t="s">
        <v>39</v>
      </c>
      <c r="K30" s="62"/>
      <c r="L30" s="58"/>
      <c r="M30" s="63"/>
      <c r="N30" s="62"/>
      <c r="O30" s="52" t="e">
        <f>O29+O28+O27+O26</f>
        <v>#VALUE!</v>
      </c>
    </row>
    <row r="31" spans="1:15" ht="12.75" customHeight="1">
      <c r="A31" s="32"/>
      <c r="B31" s="33"/>
      <c r="C31" s="34"/>
      <c r="D31" s="34"/>
      <c r="E31" s="60"/>
      <c r="F31" s="60"/>
      <c r="G31" s="64"/>
      <c r="H31" s="64"/>
      <c r="I31" s="64"/>
      <c r="J31" s="56" t="s">
        <v>44</v>
      </c>
      <c r="K31" s="65">
        <v>0.21</v>
      </c>
      <c r="L31" s="66"/>
      <c r="M31" s="56"/>
      <c r="N31" s="65"/>
      <c r="O31" s="52" t="e">
        <f>ROUND(K31*O30,2)</f>
        <v>#VALUE!</v>
      </c>
    </row>
    <row r="32" spans="1:15" ht="12.75" customHeight="1">
      <c r="A32" s="32"/>
      <c r="B32" s="33"/>
      <c r="C32" s="34"/>
      <c r="D32" s="34"/>
      <c r="E32" s="57"/>
      <c r="F32" s="57"/>
      <c r="G32" s="64"/>
      <c r="H32" s="64"/>
      <c r="I32" s="67"/>
      <c r="J32" s="63" t="s">
        <v>45</v>
      </c>
      <c r="K32" s="66"/>
      <c r="L32" s="66"/>
      <c r="M32" s="63"/>
      <c r="N32" s="66"/>
      <c r="O32" s="52" t="e">
        <f>O30+O31</f>
        <v>#VALUE!</v>
      </c>
    </row>
    <row r="33" spans="1:15" ht="12.75" customHeight="1">
      <c r="A33" s="32"/>
      <c r="B33" s="33"/>
      <c r="C33" s="34"/>
      <c r="D33" s="34"/>
      <c r="E33" s="57"/>
      <c r="F33" s="57"/>
      <c r="G33" s="64"/>
      <c r="H33" s="64"/>
      <c r="I33" s="67"/>
      <c r="J33" s="88"/>
      <c r="K33" s="64"/>
      <c r="L33" s="64"/>
      <c r="M33" s="88"/>
      <c r="N33" s="64"/>
      <c r="O33" s="89"/>
    </row>
    <row r="34" spans="2:15" ht="12.75" customHeight="1">
      <c r="B34" s="69"/>
      <c r="C34" s="70"/>
      <c r="D34" s="71"/>
      <c r="E34" s="72"/>
      <c r="F34" s="69"/>
      <c r="G34" s="69"/>
      <c r="H34" s="69"/>
      <c r="I34" s="72"/>
      <c r="J34" s="72"/>
      <c r="K34" s="72"/>
      <c r="L34" s="73"/>
      <c r="M34" s="72"/>
      <c r="N34" s="74"/>
      <c r="O34" s="75"/>
    </row>
    <row r="35" spans="2:15" ht="12.75" customHeight="1">
      <c r="B35" s="76"/>
      <c r="C35" s="72"/>
      <c r="D35" s="71"/>
      <c r="E35" s="72"/>
      <c r="F35" s="69"/>
      <c r="G35" s="69"/>
      <c r="H35" s="72"/>
      <c r="I35" s="72"/>
      <c r="J35" s="76"/>
      <c r="K35" s="72"/>
      <c r="L35" s="72"/>
      <c r="M35" s="72"/>
      <c r="N35" s="77"/>
      <c r="O35" s="75"/>
    </row>
    <row r="36" spans="2:15" ht="12.75" customHeight="1">
      <c r="B36" s="78"/>
      <c r="C36" s="78"/>
      <c r="D36" s="79"/>
      <c r="E36" s="78"/>
      <c r="F36" s="78"/>
      <c r="G36" s="78"/>
      <c r="H36" s="78"/>
      <c r="I36" s="78"/>
      <c r="J36" s="77"/>
      <c r="K36" s="78"/>
      <c r="L36" s="78"/>
      <c r="M36" s="80"/>
      <c r="N36" s="75"/>
      <c r="O36" s="75"/>
    </row>
    <row r="37" spans="5:15" ht="12.75" customHeight="1"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5:15" ht="12.75" customHeight="1">
      <c r="E38" s="75"/>
      <c r="F38" s="75"/>
      <c r="G38" s="75"/>
      <c r="H38" s="75"/>
      <c r="I38" s="75"/>
      <c r="J38" s="75"/>
      <c r="K38" s="75"/>
      <c r="L38" s="74"/>
      <c r="M38" s="75"/>
      <c r="N38" s="75"/>
      <c r="O38" s="75"/>
    </row>
    <row r="39" spans="5:15" ht="12.75" customHeight="1"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5:15" ht="12.75" customHeight="1"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5:15" ht="12.75" customHeight="1"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5:15" ht="12.75" customHeight="1"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5:15" ht="12.75" customHeight="1"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5:15" ht="12.75" customHeight="1"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5:15" ht="12.75" customHeight="1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5:15" ht="12.75" customHeight="1"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5:15" ht="12.75" customHeight="1"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5:15" ht="12.75" customHeight="1"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5:15" ht="12.75" customHeight="1"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5:15" ht="12.75" customHeight="1"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5:15" ht="12.75" customHeight="1"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5:15" ht="12.75" customHeight="1"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5:15" ht="12.75" customHeight="1"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5:15" ht="12.75" customHeight="1"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5:15" ht="12.75" customHeight="1"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5:15" ht="15.75"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5:15" ht="15.75"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5:15" ht="15.75"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5:15" ht="15.75"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5:15" ht="15.75"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5:15" ht="15.75"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5:15" ht="15.75"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5:15" ht="15.75"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5:15" ht="15.75"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5:15" ht="15.75"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5:15" ht="15.75"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5:15" ht="15.75"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5:15" ht="15.75"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5:15" ht="15.75"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5:15" ht="15.75"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5:15" ht="15.75"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5:15" ht="15.75"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5:15" ht="15.75"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5:15" ht="15.75"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5:15" ht="15.75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5:15" ht="15.75"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5:15" ht="15.75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5:15" ht="15.75"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5:15" ht="15.75"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5:15" ht="15.75"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5:15" ht="15.75"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5:15" ht="15.75"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5:15" ht="15.75"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5:15" ht="15.75"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5:15" ht="15.75"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5:15" ht="15.75"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5:15" ht="15.75"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5:15" ht="15.75"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5:15" ht="15.75"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5:15" ht="15.75"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5:15" ht="15.75"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5:15" ht="15.75"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5:15" ht="15.75"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5:15" ht="15.75"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5:15" ht="15.75"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5:15" ht="15.75"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5:15" ht="15.75"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5:15" ht="15.75"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5:15" ht="15.75"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5:15" ht="15.75"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5:15" ht="15.75"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5:15" ht="15.75"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5:15" ht="15.75"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5:15" ht="15.75"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5:15" ht="15.75"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5:15" ht="15.75"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5:15" ht="15.75"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5:15" ht="15.75"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5:15" ht="15.75"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5:15" ht="15.75"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5:15" ht="15.75"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5:15" ht="15.75"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5:15" ht="15.75"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5:15" ht="15.75"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5:15" ht="15.75"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5:15" ht="15.75"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5:15" ht="15.75"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5:15" ht="15.75"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5:15" ht="15.75"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5:15" ht="15.75"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5:15" ht="15.75"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5:15" ht="15.75"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5:15" ht="15.75"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5:15" ht="15.75"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5:15" ht="15.75"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5:15" ht="15.75"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5:15" ht="15.75"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5:15" ht="15.75"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5:15" ht="15.75"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5:15" ht="15.75"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5:15" ht="15.75"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5:15" ht="15.75"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5:15" ht="15.75"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5:15" ht="15.75"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5:15" ht="15.75"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5:15" ht="15.75"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5:15" ht="15.75"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5:15" ht="15.75"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5:15" ht="15.75"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5:15" ht="15.75"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5:15" ht="15.75"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5:15" ht="15.75"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5:15" ht="15.75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5:15" ht="15.75"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5:15" ht="15.75"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5:15" ht="15.75"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5:15" ht="15.75"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5:15" ht="15.75"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5:15" ht="15.75"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5:15" ht="15.75"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5:15" ht="15.75"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5:15" ht="15.75"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5:15" ht="15.75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5:15" ht="15.75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5:15" ht="15.75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5:15" ht="15.75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5:15" ht="15.75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5:15" ht="15.75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5:15" ht="15.75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5:15" ht="15.75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5:15" ht="15.75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5:15" ht="15.75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5:15" ht="15.75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5:15" ht="15.75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5:15" ht="15.75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5:15" ht="15.75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5:15" ht="15.75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5:15" ht="15.75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5:15" ht="15.75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5:15" ht="15.75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5:15" ht="15.75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5:15" ht="15.75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</sheetData>
  <sheetProtection/>
  <mergeCells count="9">
    <mergeCell ref="E6:J6"/>
    <mergeCell ref="K6:O6"/>
    <mergeCell ref="A2:D2"/>
    <mergeCell ref="A3:D3"/>
    <mergeCell ref="A4:C4"/>
    <mergeCell ref="A6:A7"/>
    <mergeCell ref="B6:B7"/>
    <mergeCell ref="C6:C7"/>
    <mergeCell ref="D6:D7"/>
  </mergeCells>
  <printOptions horizontalCentered="1"/>
  <pageMargins left="0" right="0" top="0.5905511811023623" bottom="0" header="0" footer="0.3937007874015748"/>
  <pageSetup firstPageNumber="15" useFirstPageNumber="1" horizontalDpi="300" verticalDpi="300" orientation="landscape" paperSize="9" scale="85" r:id="rId1"/>
  <headerFooter alignWithMargins="0">
    <oddFooter>&amp;C
&amp;P&amp;R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2"/>
  <sheetViews>
    <sheetView showZeros="0" tabSelected="1" zoomScale="90" zoomScaleNormal="90" zoomScaleSheetLayoutView="85" workbookViewId="0" topLeftCell="A1">
      <selection activeCell="B35" sqref="B35"/>
    </sheetView>
  </sheetViews>
  <sheetFormatPr defaultColWidth="9.796875" defaultRowHeight="15.75"/>
  <cols>
    <col min="1" max="1" width="2.59765625" style="68" customWidth="1"/>
    <col min="2" max="2" width="46.3984375" style="81" customWidth="1"/>
    <col min="3" max="3" width="4" style="82" customWidth="1"/>
    <col min="4" max="4" width="5.69921875" style="82" customWidth="1"/>
    <col min="5" max="5" width="4.69921875" style="5" customWidth="1"/>
    <col min="6" max="6" width="5.3984375" style="5" customWidth="1"/>
    <col min="7" max="8" width="6.09765625" style="5" customWidth="1"/>
    <col min="9" max="9" width="5.3984375" style="5" customWidth="1"/>
    <col min="10" max="10" width="6.19921875" style="5" customWidth="1"/>
    <col min="11" max="11" width="7.59765625" style="5" customWidth="1"/>
    <col min="12" max="12" width="7.3984375" style="5" customWidth="1"/>
    <col min="13" max="13" width="7.8984375" style="5" customWidth="1"/>
    <col min="14" max="14" width="6.19921875" style="5" customWidth="1"/>
    <col min="15" max="15" width="8.09765625" style="5" customWidth="1"/>
    <col min="16" max="16384" width="9.796875" style="39" customWidth="1"/>
  </cols>
  <sheetData>
    <row r="1" spans="1:15" s="4" customFormat="1" ht="20.25" customHeight="1">
      <c r="A1" s="1"/>
      <c r="B1" s="1"/>
      <c r="C1" s="1" t="s">
        <v>104</v>
      </c>
      <c r="D1" s="1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5" s="4" customFormat="1" ht="18.75" customHeight="1">
      <c r="A2" s="134" t="s">
        <v>78</v>
      </c>
      <c r="B2" s="134"/>
      <c r="C2" s="134"/>
      <c r="D2" s="134"/>
      <c r="E2" s="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5" s="4" customFormat="1" ht="13.5" customHeight="1">
      <c r="A3" s="130" t="s">
        <v>0</v>
      </c>
      <c r="B3" s="130"/>
      <c r="C3" s="130"/>
      <c r="D3" s="130"/>
      <c r="E3" s="2"/>
      <c r="F3" s="5"/>
      <c r="G3" s="2"/>
      <c r="H3" s="3"/>
      <c r="I3" s="3"/>
      <c r="J3" s="3"/>
      <c r="K3" s="3"/>
      <c r="L3" s="3"/>
      <c r="M3" s="3"/>
      <c r="N3" s="3"/>
      <c r="O3" s="3"/>
    </row>
    <row r="4" spans="1:15" s="4" customFormat="1" ht="15.75" customHeight="1">
      <c r="A4" s="131" t="s">
        <v>1</v>
      </c>
      <c r="B4" s="132"/>
      <c r="C4" s="132"/>
      <c r="D4" s="83"/>
      <c r="E4" s="3"/>
      <c r="F4" s="3"/>
      <c r="G4" s="3"/>
      <c r="H4" s="6"/>
      <c r="I4" s="3"/>
      <c r="J4" s="3"/>
      <c r="K4" s="3"/>
      <c r="L4" s="3"/>
      <c r="M4" s="3"/>
      <c r="N4" s="3"/>
      <c r="O4" s="3"/>
    </row>
    <row r="5" spans="1:15" s="4" customFormat="1" ht="13.5" customHeight="1">
      <c r="A5" s="84"/>
      <c r="B5" s="84"/>
      <c r="C5" s="85"/>
      <c r="D5" s="86"/>
      <c r="E5" s="3"/>
      <c r="F5" s="7"/>
      <c r="G5" s="3"/>
      <c r="H5" s="3"/>
      <c r="I5" s="3"/>
      <c r="J5" s="3"/>
      <c r="K5" s="8"/>
      <c r="L5" s="3"/>
      <c r="M5" s="3"/>
      <c r="N5" s="3"/>
      <c r="O5" s="3"/>
    </row>
    <row r="6" spans="1:15" s="4" customFormat="1" ht="15" customHeight="1">
      <c r="A6" s="133" t="s">
        <v>2</v>
      </c>
      <c r="B6" s="133" t="s">
        <v>3</v>
      </c>
      <c r="C6" s="133" t="s">
        <v>4</v>
      </c>
      <c r="D6" s="133" t="s">
        <v>5</v>
      </c>
      <c r="E6" s="126" t="s">
        <v>6</v>
      </c>
      <c r="F6" s="127"/>
      <c r="G6" s="127"/>
      <c r="H6" s="127"/>
      <c r="I6" s="127"/>
      <c r="J6" s="128"/>
      <c r="K6" s="126" t="s">
        <v>7</v>
      </c>
      <c r="L6" s="127"/>
      <c r="M6" s="127"/>
      <c r="N6" s="127"/>
      <c r="O6" s="129"/>
    </row>
    <row r="7" spans="1:15" s="4" customFormat="1" ht="45" customHeight="1">
      <c r="A7" s="133"/>
      <c r="B7" s="133"/>
      <c r="C7" s="133"/>
      <c r="D7" s="133"/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10</v>
      </c>
      <c r="M7" s="9" t="s">
        <v>11</v>
      </c>
      <c r="N7" s="9" t="s">
        <v>12</v>
      </c>
      <c r="O7" s="10" t="s">
        <v>15</v>
      </c>
    </row>
    <row r="8" spans="1:15" s="4" customFormat="1" ht="12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</row>
    <row r="9" spans="1:16" s="22" customFormat="1" ht="15.75" customHeight="1">
      <c r="A9" s="12"/>
      <c r="B9" s="13" t="s">
        <v>79</v>
      </c>
      <c r="C9" s="14"/>
      <c r="D9" s="15"/>
      <c r="E9" s="16"/>
      <c r="F9" s="17"/>
      <c r="G9" s="18"/>
      <c r="H9" s="18"/>
      <c r="I9" s="18"/>
      <c r="J9" s="19"/>
      <c r="K9" s="20"/>
      <c r="L9" s="18"/>
      <c r="M9" s="18"/>
      <c r="N9" s="18"/>
      <c r="O9" s="19"/>
      <c r="P9" s="21"/>
    </row>
    <row r="10" spans="1:16" s="22" customFormat="1" ht="13.5" customHeight="1">
      <c r="A10" s="23">
        <v>1</v>
      </c>
      <c r="B10" s="24" t="s">
        <v>24</v>
      </c>
      <c r="C10" s="25" t="s">
        <v>16</v>
      </c>
      <c r="D10" s="26">
        <v>57</v>
      </c>
      <c r="E10" s="90"/>
      <c r="F10" s="91"/>
      <c r="G10" s="92"/>
      <c r="H10" s="92"/>
      <c r="I10" s="92"/>
      <c r="J10" s="28"/>
      <c r="K10" s="29"/>
      <c r="L10" s="27"/>
      <c r="M10" s="27"/>
      <c r="N10" s="27"/>
      <c r="O10" s="28"/>
      <c r="P10" s="21"/>
    </row>
    <row r="11" spans="1:16" s="22" customFormat="1" ht="13.5" customHeight="1">
      <c r="A11" s="23">
        <v>2</v>
      </c>
      <c r="B11" s="31" t="s">
        <v>25</v>
      </c>
      <c r="C11" s="25" t="s">
        <v>16</v>
      </c>
      <c r="D11" s="26">
        <v>63</v>
      </c>
      <c r="E11" s="90"/>
      <c r="F11" s="91"/>
      <c r="G11" s="92"/>
      <c r="H11" s="92"/>
      <c r="I11" s="92"/>
      <c r="J11" s="28"/>
      <c r="K11" s="29"/>
      <c r="L11" s="27"/>
      <c r="M11" s="27"/>
      <c r="N11" s="27"/>
      <c r="O11" s="28"/>
      <c r="P11" s="21"/>
    </row>
    <row r="12" spans="1:16" s="22" customFormat="1" ht="13.5" customHeight="1">
      <c r="A12" s="23">
        <v>3</v>
      </c>
      <c r="B12" s="31" t="s">
        <v>26</v>
      </c>
      <c r="C12" s="25" t="s">
        <v>27</v>
      </c>
      <c r="D12" s="26">
        <v>1</v>
      </c>
      <c r="E12" s="90"/>
      <c r="F12" s="91"/>
      <c r="G12" s="92"/>
      <c r="H12" s="92"/>
      <c r="I12" s="92"/>
      <c r="J12" s="28"/>
      <c r="K12" s="29"/>
      <c r="L12" s="27"/>
      <c r="M12" s="27"/>
      <c r="N12" s="27"/>
      <c r="O12" s="28"/>
      <c r="P12" s="21"/>
    </row>
    <row r="13" spans="1:16" s="22" customFormat="1" ht="13.5" customHeight="1">
      <c r="A13" s="23">
        <v>4</v>
      </c>
      <c r="B13" s="24" t="s">
        <v>76</v>
      </c>
      <c r="C13" s="25" t="s">
        <v>77</v>
      </c>
      <c r="D13" s="26">
        <v>5</v>
      </c>
      <c r="E13" s="90"/>
      <c r="F13" s="91"/>
      <c r="G13" s="92"/>
      <c r="H13" s="92"/>
      <c r="I13" s="92"/>
      <c r="J13" s="28"/>
      <c r="K13" s="29"/>
      <c r="L13" s="27"/>
      <c r="M13" s="27"/>
      <c r="N13" s="27"/>
      <c r="O13" s="28"/>
      <c r="P13" s="21"/>
    </row>
    <row r="14" spans="1:16" s="22" customFormat="1" ht="13.5" customHeight="1">
      <c r="A14" s="23">
        <v>5</v>
      </c>
      <c r="B14" s="24" t="s">
        <v>80</v>
      </c>
      <c r="C14" s="25" t="s">
        <v>27</v>
      </c>
      <c r="D14" s="26">
        <v>1</v>
      </c>
      <c r="E14" s="90"/>
      <c r="F14" s="91"/>
      <c r="G14" s="92"/>
      <c r="H14" s="92"/>
      <c r="I14" s="92"/>
      <c r="J14" s="28"/>
      <c r="K14" s="29"/>
      <c r="L14" s="27"/>
      <c r="M14" s="27"/>
      <c r="N14" s="27"/>
      <c r="O14" s="28"/>
      <c r="P14" s="21"/>
    </row>
    <row r="15" spans="1:16" s="22" customFormat="1" ht="13.5" customHeight="1">
      <c r="A15" s="23">
        <v>6</v>
      </c>
      <c r="B15" s="87" t="s">
        <v>56</v>
      </c>
      <c r="C15" s="25"/>
      <c r="D15" s="26"/>
      <c r="E15" s="90"/>
      <c r="F15" s="91"/>
      <c r="G15" s="92"/>
      <c r="H15" s="92"/>
      <c r="I15" s="92"/>
      <c r="J15" s="28"/>
      <c r="K15" s="29"/>
      <c r="L15" s="27"/>
      <c r="M15" s="27"/>
      <c r="N15" s="27"/>
      <c r="O15" s="28"/>
      <c r="P15" s="21"/>
    </row>
    <row r="16" spans="1:16" s="22" customFormat="1" ht="19.5" customHeight="1">
      <c r="A16" s="23">
        <v>7</v>
      </c>
      <c r="B16" s="102" t="s">
        <v>81</v>
      </c>
      <c r="C16" s="103" t="s">
        <v>32</v>
      </c>
      <c r="D16" s="104">
        <v>38</v>
      </c>
      <c r="E16" s="96"/>
      <c r="F16" s="122"/>
      <c r="G16" s="108"/>
      <c r="H16" s="108"/>
      <c r="I16" s="123"/>
      <c r="J16" s="114"/>
      <c r="K16" s="115"/>
      <c r="L16" s="107"/>
      <c r="M16" s="107"/>
      <c r="N16" s="109"/>
      <c r="O16" s="114"/>
      <c r="P16" s="21"/>
    </row>
    <row r="17" spans="1:16" s="22" customFormat="1" ht="17.25" customHeight="1">
      <c r="A17" s="23">
        <v>8</v>
      </c>
      <c r="B17" s="102" t="s">
        <v>82</v>
      </c>
      <c r="C17" s="103" t="s">
        <v>83</v>
      </c>
      <c r="D17" s="104">
        <v>9</v>
      </c>
      <c r="E17" s="96"/>
      <c r="F17" s="122"/>
      <c r="G17" s="108"/>
      <c r="H17" s="108"/>
      <c r="I17" s="123"/>
      <c r="J17" s="114"/>
      <c r="K17" s="115"/>
      <c r="L17" s="107"/>
      <c r="M17" s="107"/>
      <c r="N17" s="109"/>
      <c r="O17" s="114"/>
      <c r="P17" s="21"/>
    </row>
    <row r="18" spans="1:16" s="22" customFormat="1" ht="17.25" customHeight="1">
      <c r="A18" s="23">
        <v>9</v>
      </c>
      <c r="B18" s="102" t="s">
        <v>84</v>
      </c>
      <c r="C18" s="103" t="s">
        <v>32</v>
      </c>
      <c r="D18" s="104">
        <v>12</v>
      </c>
      <c r="E18" s="96"/>
      <c r="F18" s="122"/>
      <c r="G18" s="108"/>
      <c r="H18" s="108"/>
      <c r="I18" s="123"/>
      <c r="J18" s="114"/>
      <c r="K18" s="115"/>
      <c r="L18" s="107"/>
      <c r="M18" s="107"/>
      <c r="N18" s="109"/>
      <c r="O18" s="114"/>
      <c r="P18" s="21"/>
    </row>
    <row r="19" spans="1:16" s="22" customFormat="1" ht="17.25" customHeight="1">
      <c r="A19" s="23">
        <v>10</v>
      </c>
      <c r="B19" s="102" t="s">
        <v>85</v>
      </c>
      <c r="C19" s="103" t="s">
        <v>83</v>
      </c>
      <c r="D19" s="104">
        <v>24</v>
      </c>
      <c r="E19" s="96"/>
      <c r="F19" s="122"/>
      <c r="G19" s="108"/>
      <c r="H19" s="108"/>
      <c r="I19" s="123"/>
      <c r="J19" s="114"/>
      <c r="K19" s="115"/>
      <c r="L19" s="107"/>
      <c r="M19" s="107"/>
      <c r="N19" s="109"/>
      <c r="O19" s="114"/>
      <c r="P19" s="21"/>
    </row>
    <row r="20" spans="1:16" s="22" customFormat="1" ht="17.25" customHeight="1">
      <c r="A20" s="23">
        <v>11</v>
      </c>
      <c r="B20" s="102" t="s">
        <v>94</v>
      </c>
      <c r="C20" s="103" t="s">
        <v>83</v>
      </c>
      <c r="D20" s="104">
        <v>4</v>
      </c>
      <c r="E20" s="96"/>
      <c r="F20" s="122"/>
      <c r="G20" s="108"/>
      <c r="H20" s="108"/>
      <c r="I20" s="123"/>
      <c r="J20" s="114"/>
      <c r="K20" s="115"/>
      <c r="L20" s="107"/>
      <c r="M20" s="107"/>
      <c r="N20" s="109"/>
      <c r="O20" s="114"/>
      <c r="P20" s="21"/>
    </row>
    <row r="21" spans="1:16" s="22" customFormat="1" ht="17.25" customHeight="1">
      <c r="A21" s="23">
        <v>12</v>
      </c>
      <c r="B21" s="102" t="s">
        <v>88</v>
      </c>
      <c r="C21" s="103" t="s">
        <v>89</v>
      </c>
      <c r="D21" s="104">
        <v>1</v>
      </c>
      <c r="E21" s="96"/>
      <c r="F21" s="122"/>
      <c r="G21" s="108"/>
      <c r="H21" s="108"/>
      <c r="I21" s="123"/>
      <c r="J21" s="114"/>
      <c r="K21" s="115"/>
      <c r="L21" s="107"/>
      <c r="M21" s="107"/>
      <c r="N21" s="109"/>
      <c r="O21" s="114"/>
      <c r="P21" s="21"/>
    </row>
    <row r="22" spans="1:16" s="22" customFormat="1" ht="17.25" customHeight="1">
      <c r="A22" s="23">
        <v>13</v>
      </c>
      <c r="B22" s="102" t="s">
        <v>90</v>
      </c>
      <c r="C22" s="103" t="s">
        <v>83</v>
      </c>
      <c r="D22" s="104">
        <v>4</v>
      </c>
      <c r="E22" s="96"/>
      <c r="F22" s="122"/>
      <c r="G22" s="108"/>
      <c r="H22" s="108"/>
      <c r="I22" s="123"/>
      <c r="J22" s="114"/>
      <c r="K22" s="115"/>
      <c r="L22" s="107"/>
      <c r="M22" s="107"/>
      <c r="N22" s="109"/>
      <c r="O22" s="114"/>
      <c r="P22" s="21"/>
    </row>
    <row r="23" spans="1:16" s="22" customFormat="1" ht="17.25" customHeight="1" thickBot="1">
      <c r="A23" s="23">
        <v>14</v>
      </c>
      <c r="B23" s="102" t="s">
        <v>91</v>
      </c>
      <c r="C23" s="103" t="s">
        <v>89</v>
      </c>
      <c r="D23" s="104">
        <v>1</v>
      </c>
      <c r="E23" s="124"/>
      <c r="F23" s="122"/>
      <c r="G23" s="112"/>
      <c r="H23" s="112"/>
      <c r="I23" s="125"/>
      <c r="J23" s="118"/>
      <c r="K23" s="119"/>
      <c r="L23" s="120"/>
      <c r="M23" s="120"/>
      <c r="N23" s="121"/>
      <c r="O23" s="114"/>
      <c r="P23" s="21"/>
    </row>
    <row r="24" spans="1:15" ht="12.75" customHeight="1" thickBot="1">
      <c r="A24" s="32"/>
      <c r="B24" s="33"/>
      <c r="C24" s="34"/>
      <c r="D24" s="34"/>
      <c r="E24" s="35"/>
      <c r="F24" s="35"/>
      <c r="G24" s="35"/>
      <c r="H24" s="35"/>
      <c r="I24" s="35"/>
      <c r="J24" s="36" t="s">
        <v>39</v>
      </c>
      <c r="K24" s="37">
        <f>SUM(K9:K23)</f>
        <v>0</v>
      </c>
      <c r="L24" s="38">
        <f>SUM(L9:L23)</f>
        <v>0</v>
      </c>
      <c r="M24" s="38">
        <f>SUM(M9:M23)</f>
        <v>0</v>
      </c>
      <c r="N24" s="38">
        <f>SUM(N9:N23)</f>
        <v>0</v>
      </c>
      <c r="O24" s="38">
        <f>SUM(O9:O23)</f>
        <v>0</v>
      </c>
    </row>
    <row r="25" spans="1:15" ht="12.75" customHeight="1">
      <c r="A25" s="32"/>
      <c r="B25" s="40"/>
      <c r="C25" s="34"/>
      <c r="D25" s="34"/>
      <c r="E25" s="41"/>
      <c r="F25" s="41"/>
      <c r="G25" s="42"/>
      <c r="H25" s="41"/>
      <c r="I25" s="41"/>
      <c r="J25" s="43" t="s">
        <v>100</v>
      </c>
      <c r="K25" s="44"/>
      <c r="L25" s="45"/>
      <c r="M25" s="45"/>
      <c r="N25" s="45"/>
      <c r="O25" s="46">
        <f>ROUND(M24*0.1,2)</f>
        <v>0</v>
      </c>
    </row>
    <row r="26" spans="1:15" ht="12.75" customHeight="1">
      <c r="A26" s="32"/>
      <c r="B26" s="22"/>
      <c r="C26" s="34"/>
      <c r="D26" s="34"/>
      <c r="E26" s="47"/>
      <c r="F26" s="47"/>
      <c r="G26" s="48"/>
      <c r="H26" s="47"/>
      <c r="I26" s="49"/>
      <c r="J26" s="50" t="s">
        <v>40</v>
      </c>
      <c r="K26" s="51"/>
      <c r="L26" s="51">
        <f>L24+L25</f>
        <v>0</v>
      </c>
      <c r="M26" s="51">
        <f>M24+M25</f>
        <v>0</v>
      </c>
      <c r="N26" s="51">
        <f>N24+N25</f>
        <v>0</v>
      </c>
      <c r="O26" s="52">
        <f>SUM(O24:O25)</f>
        <v>0</v>
      </c>
    </row>
    <row r="27" spans="1:15" ht="12.75" customHeight="1">
      <c r="A27" s="32"/>
      <c r="B27" s="22"/>
      <c r="C27" s="34"/>
      <c r="D27" s="34"/>
      <c r="E27" s="47"/>
      <c r="F27" s="47"/>
      <c r="G27" s="48"/>
      <c r="H27" s="47"/>
      <c r="I27" s="47"/>
      <c r="J27" s="53" t="s">
        <v>41</v>
      </c>
      <c r="K27" s="54" t="s">
        <v>101</v>
      </c>
      <c r="L27" s="55"/>
      <c r="M27" s="56"/>
      <c r="N27" s="54"/>
      <c r="O27" s="52" t="e">
        <f>ROUND(O26*K27,2)</f>
        <v>#VALUE!</v>
      </c>
    </row>
    <row r="28" spans="1:15" ht="12.75" customHeight="1">
      <c r="A28" s="32"/>
      <c r="B28" s="22"/>
      <c r="C28" s="34"/>
      <c r="D28" s="34"/>
      <c r="E28" s="57"/>
      <c r="F28" s="57"/>
      <c r="G28" s="57"/>
      <c r="H28" s="57"/>
      <c r="I28" s="57"/>
      <c r="J28" s="36" t="s">
        <v>42</v>
      </c>
      <c r="K28" s="54" t="s">
        <v>101</v>
      </c>
      <c r="L28" s="58"/>
      <c r="M28" s="56"/>
      <c r="N28" s="54"/>
      <c r="O28" s="52" t="e">
        <f>ROUND(O26*K28,2)</f>
        <v>#VALUE!</v>
      </c>
    </row>
    <row r="29" spans="1:15" ht="12.75" customHeight="1">
      <c r="A29" s="32"/>
      <c r="B29" s="33"/>
      <c r="C29" s="34"/>
      <c r="D29" s="34"/>
      <c r="E29" s="57"/>
      <c r="F29" s="57"/>
      <c r="G29" s="57"/>
      <c r="H29" s="57"/>
      <c r="I29" s="57"/>
      <c r="J29" s="36" t="s">
        <v>43</v>
      </c>
      <c r="K29" s="59">
        <v>0.2359</v>
      </c>
      <c r="L29" s="58"/>
      <c r="M29" s="56"/>
      <c r="N29" s="59"/>
      <c r="O29" s="52">
        <f>ROUND(L26*K29,2)</f>
        <v>0</v>
      </c>
    </row>
    <row r="30" spans="1:15" ht="12.75" customHeight="1">
      <c r="A30" s="32"/>
      <c r="B30" s="33"/>
      <c r="C30" s="34"/>
      <c r="D30" s="34"/>
      <c r="E30" s="60"/>
      <c r="F30" s="60"/>
      <c r="G30" s="57"/>
      <c r="H30" s="57"/>
      <c r="I30" s="57"/>
      <c r="J30" s="61" t="s">
        <v>39</v>
      </c>
      <c r="K30" s="62"/>
      <c r="L30" s="58"/>
      <c r="M30" s="63"/>
      <c r="N30" s="62"/>
      <c r="O30" s="52" t="e">
        <f>O29+O28+O27+O26</f>
        <v>#VALUE!</v>
      </c>
    </row>
    <row r="31" spans="1:15" ht="12.75" customHeight="1">
      <c r="A31" s="32"/>
      <c r="B31" s="33"/>
      <c r="C31" s="34"/>
      <c r="D31" s="34"/>
      <c r="E31" s="60"/>
      <c r="F31" s="60"/>
      <c r="G31" s="64"/>
      <c r="H31" s="64"/>
      <c r="I31" s="64"/>
      <c r="J31" s="56" t="s">
        <v>44</v>
      </c>
      <c r="K31" s="65">
        <v>0.21</v>
      </c>
      <c r="L31" s="66"/>
      <c r="M31" s="56"/>
      <c r="N31" s="65"/>
      <c r="O31" s="52" t="e">
        <f>ROUND(K31*O30,2)</f>
        <v>#VALUE!</v>
      </c>
    </row>
    <row r="32" spans="1:15" ht="12.75" customHeight="1">
      <c r="A32" s="32"/>
      <c r="B32" s="33"/>
      <c r="C32" s="34"/>
      <c r="D32" s="34"/>
      <c r="E32" s="57"/>
      <c r="F32" s="57"/>
      <c r="G32" s="64"/>
      <c r="H32" s="64"/>
      <c r="I32" s="67"/>
      <c r="J32" s="63" t="s">
        <v>45</v>
      </c>
      <c r="K32" s="66"/>
      <c r="L32" s="66"/>
      <c r="M32" s="63"/>
      <c r="N32" s="66"/>
      <c r="O32" s="52" t="e">
        <f>O30+O31</f>
        <v>#VALUE!</v>
      </c>
    </row>
    <row r="33" spans="1:15" ht="12.75" customHeight="1">
      <c r="A33" s="32"/>
      <c r="B33" s="33"/>
      <c r="C33" s="34"/>
      <c r="D33" s="34"/>
      <c r="E33" s="57"/>
      <c r="F33" s="57"/>
      <c r="G33" s="64"/>
      <c r="H33" s="64"/>
      <c r="I33" s="67"/>
      <c r="J33" s="88"/>
      <c r="K33" s="64"/>
      <c r="L33" s="64"/>
      <c r="M33" s="88"/>
      <c r="N33" s="64"/>
      <c r="O33" s="89"/>
    </row>
    <row r="34" spans="2:15" ht="12.75" customHeight="1">
      <c r="B34" s="69"/>
      <c r="C34" s="70"/>
      <c r="D34" s="71"/>
      <c r="E34" s="72"/>
      <c r="F34" s="69"/>
      <c r="G34" s="69"/>
      <c r="H34" s="69"/>
      <c r="I34" s="72"/>
      <c r="J34" s="72"/>
      <c r="K34" s="72"/>
      <c r="L34" s="73"/>
      <c r="M34" s="72"/>
      <c r="N34" s="74"/>
      <c r="O34" s="75"/>
    </row>
    <row r="35" spans="2:15" ht="12.75" customHeight="1">
      <c r="B35" s="76"/>
      <c r="C35" s="72"/>
      <c r="D35" s="71"/>
      <c r="E35" s="72"/>
      <c r="F35" s="69"/>
      <c r="G35" s="69"/>
      <c r="H35" s="72"/>
      <c r="I35" s="72"/>
      <c r="J35" s="76"/>
      <c r="K35" s="72"/>
      <c r="L35" s="72"/>
      <c r="M35" s="72"/>
      <c r="N35" s="77"/>
      <c r="O35" s="75"/>
    </row>
    <row r="36" spans="2:15" ht="12.75" customHeight="1">
      <c r="B36" s="78"/>
      <c r="C36" s="78"/>
      <c r="D36" s="79"/>
      <c r="E36" s="78"/>
      <c r="F36" s="78"/>
      <c r="G36" s="78"/>
      <c r="H36" s="78"/>
      <c r="I36" s="78"/>
      <c r="J36" s="77"/>
      <c r="K36" s="78"/>
      <c r="L36" s="78"/>
      <c r="M36" s="80"/>
      <c r="N36" s="75"/>
      <c r="O36" s="75"/>
    </row>
    <row r="37" spans="5:15" ht="12.75" customHeight="1"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5:15" ht="12.75" customHeight="1">
      <c r="E38" s="75"/>
      <c r="F38" s="75"/>
      <c r="G38" s="75"/>
      <c r="H38" s="75"/>
      <c r="I38" s="75"/>
      <c r="J38" s="75"/>
      <c r="K38" s="75"/>
      <c r="L38" s="74"/>
      <c r="M38" s="75"/>
      <c r="N38" s="75"/>
      <c r="O38" s="75"/>
    </row>
    <row r="39" spans="5:15" ht="12.75" customHeight="1"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5:15" ht="12.75" customHeight="1"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5:15" ht="12.75" customHeight="1"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5:15" ht="12.75" customHeight="1"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5:15" ht="12.75" customHeight="1"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5:15" ht="12.75" customHeight="1"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5:15" ht="12.75" customHeight="1"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5:15" ht="12.75" customHeight="1"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5:15" ht="12.75" customHeight="1"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5:15" ht="12.75" customHeight="1"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5:15" ht="12.75" customHeight="1"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5:15" ht="12.75" customHeight="1"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5:15" ht="12.75" customHeight="1"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5:15" ht="12.75" customHeight="1"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5:15" ht="12.75" customHeight="1"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5:15" ht="12.75" customHeight="1"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5:15" ht="12.75" customHeight="1"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5:15" ht="15.75"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5:15" ht="15.75"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5:15" ht="15.75"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5:15" ht="15.75"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5:15" ht="15.75"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5:15" ht="15.75"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5:15" ht="15.75"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5:15" ht="15.75"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5:15" ht="15.75"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5:15" ht="15.75"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5:15" ht="15.75"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5:15" ht="15.75"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5:15" ht="15.75"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5:15" ht="15.75"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5:15" ht="15.75"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5:15" ht="15.75"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5:15" ht="15.75"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5:15" ht="15.75"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5:15" ht="15.75"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5:15" ht="15.75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5:15" ht="15.75"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5:15" ht="15.75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5:15" ht="15.75"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5:15" ht="15.75"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5:15" ht="15.75"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5:15" ht="15.75"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5:15" ht="15.75"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5:15" ht="15.75"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5:15" ht="15.75"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5:15" ht="15.75"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5:15" ht="15.75"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5:15" ht="15.75"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5:15" ht="15.75"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5:15" ht="15.75"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5:15" ht="15.75"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5:15" ht="15.75"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5:15" ht="15.75"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5:15" ht="15.75"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5:15" ht="15.75"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5:15" ht="15.75"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5:15" ht="15.75"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5:15" ht="15.75"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5:15" ht="15.75"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5:15" ht="15.75"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5:15" ht="15.75"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5:15" ht="15.75"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5:15" ht="15.75"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5:15" ht="15.75"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5:15" ht="15.75"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5:15" ht="15.75"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5:15" ht="15.75"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5:15" ht="15.75"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5:15" ht="15.75"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5:15" ht="15.75"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5:15" ht="15.75"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5:15" ht="15.75"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5:15" ht="15.75"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5:15" ht="15.75"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5:15" ht="15.75"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5:15" ht="15.75"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5:15" ht="15.75"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5:15" ht="15.75"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5:15" ht="15.75"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5:15" ht="15.75"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5:15" ht="15.75"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5:15" ht="15.75"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5:15" ht="15.75"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5:15" ht="15.75"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5:15" ht="15.75"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5:15" ht="15.75"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5:15" ht="15.75"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5:15" ht="15.75"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5:15" ht="15.75"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5:15" ht="15.75"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5:15" ht="15.75"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5:15" ht="15.75"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5:15" ht="15.75"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5:15" ht="15.75"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5:15" ht="15.75"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5:15" ht="15.75"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5:15" ht="15.75"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5:15" ht="15.75"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5:15" ht="15.75"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5:15" ht="15.75"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5:15" ht="15.75"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5:15" ht="15.75"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5:15" ht="15.75"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5:15" ht="15.75"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5:15" ht="15.75"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5:15" ht="15.75"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5:15" ht="15.75"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5:15" ht="15.75"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5:15" ht="15.75"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5:15" ht="15.75"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5:15" ht="15.75"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5:15" ht="15.75"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5:15" ht="15.75"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5:15" ht="15.75"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5:15" ht="15.75"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5:15" ht="15.75"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5:15" ht="15.75"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5:15" ht="15.75"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5:15" ht="15.75"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5:15" ht="15.75"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5:15" ht="15.75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5:15" ht="15.75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5:15" ht="15.75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5:15" ht="15.75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5:15" ht="15.75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5:15" ht="15.75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5:15" ht="15.75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5:15" ht="15.75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5:15" ht="15.75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5:15" ht="15.75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5:15" ht="15.75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5:15" ht="15.75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5:15" ht="15.75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</sheetData>
  <sheetProtection/>
  <mergeCells count="9">
    <mergeCell ref="E6:J6"/>
    <mergeCell ref="K6:O6"/>
    <mergeCell ref="A2:D2"/>
    <mergeCell ref="A3:D3"/>
    <mergeCell ref="A4:C4"/>
    <mergeCell ref="A6:A7"/>
    <mergeCell ref="B6:B7"/>
    <mergeCell ref="C6:C7"/>
    <mergeCell ref="D6:D7"/>
  </mergeCells>
  <printOptions horizontalCentered="1"/>
  <pageMargins left="0" right="0" top="0.5905511811023623" bottom="0" header="0" footer="0.3937007874015748"/>
  <pageSetup firstPageNumber="15" useFirstPageNumber="1" horizontalDpi="300" verticalDpi="300" orientation="landscape" paperSize="9" scale="85" r:id="rId1"/>
  <headerFooter alignWithMargins="0">
    <oddFooter>&amp;C
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Celtne</dc:creator>
  <cp:keywords/>
  <dc:description/>
  <cp:lastModifiedBy>Ligita</cp:lastModifiedBy>
  <dcterms:created xsi:type="dcterms:W3CDTF">2015-06-08T11:44:09Z</dcterms:created>
  <dcterms:modified xsi:type="dcterms:W3CDTF">2017-05-03T08:07:56Z</dcterms:modified>
  <cp:category/>
  <cp:version/>
  <cp:contentType/>
  <cp:contentStatus/>
</cp:coreProperties>
</file>